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FF.0087762022-07 - MONITORAMENTO DE DUAS ESPÉCIES DE PAPAGAIOS AMEAÇADOS DE EXTINÇÃO EM UNIDADES DE CONSERVAÇÃO PAULISTAS\"/>
    </mc:Choice>
  </mc:AlternateContent>
  <xr:revisionPtr revIDLastSave="0" documentId="13_ncr:1_{62026F8F-6291-4D93-804C-D38716F43A1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ilha1" sheetId="1" r:id="rId1"/>
  </sheets>
  <definedNames>
    <definedName name="_xlnm.Print_Area" localSheetId="0">Planilha1!$A$1:$AN$39</definedName>
  </definedNames>
  <calcPr calcId="191029"/>
  <extLst>
    <ext uri="GoogleSheetsCustomDataVersion1">
      <go:sheetsCustomData xmlns:go="http://customooxmlschemas.google.com/" r:id="rId5" roundtripDataSignature="AMtx7milTdKqoUc/IlwGtZh1SSNj9JBLYA=="/>
    </ext>
  </extLst>
</workbook>
</file>

<file path=xl/calcChain.xml><?xml version="1.0" encoding="utf-8"?>
<calcChain xmlns="http://schemas.openxmlformats.org/spreadsheetml/2006/main">
  <c r="AK38" i="1" l="1"/>
  <c r="AJ38" i="1"/>
  <c r="AI38" i="1"/>
  <c r="AG38" i="1"/>
  <c r="AF38" i="1"/>
  <c r="AE38" i="1"/>
  <c r="AD38" i="1"/>
  <c r="AC38" i="1"/>
  <c r="AA38" i="1"/>
  <c r="Z38" i="1"/>
  <c r="Y38" i="1"/>
  <c r="X38" i="1"/>
  <c r="W38" i="1"/>
  <c r="U38" i="1"/>
  <c r="T38" i="1"/>
  <c r="S38" i="1"/>
  <c r="R38" i="1"/>
  <c r="Q38" i="1"/>
  <c r="O38" i="1"/>
  <c r="N38" i="1"/>
  <c r="M38" i="1"/>
  <c r="L38" i="1"/>
  <c r="K38" i="1"/>
  <c r="I38" i="1"/>
  <c r="H38" i="1"/>
  <c r="G38" i="1"/>
  <c r="F38" i="1"/>
  <c r="AM3" i="1" l="1"/>
  <c r="AM37" i="1" s="1"/>
  <c r="AM4" i="1"/>
  <c r="AN4" i="1" s="1"/>
  <c r="AM10" i="1"/>
  <c r="AN10" i="1" s="1"/>
  <c r="AM19" i="1"/>
  <c r="AN19" i="1" s="1"/>
  <c r="AM22" i="1"/>
  <c r="AN22" i="1" s="1"/>
  <c r="AM27" i="1"/>
  <c r="AN27" i="1" s="1"/>
  <c r="AM33" i="1"/>
  <c r="AN33" i="1" s="1"/>
  <c r="AM36" i="1"/>
  <c r="AN36" i="1" s="1"/>
  <c r="AN3" i="1" l="1"/>
  <c r="D37" i="1"/>
  <c r="D38" i="1" s="1"/>
  <c r="E37" i="1"/>
  <c r="E38" i="1" s="1"/>
  <c r="F37" i="1"/>
  <c r="G37" i="1"/>
  <c r="H37" i="1"/>
  <c r="I37" i="1"/>
  <c r="J37" i="1"/>
  <c r="J38" i="1" s="1"/>
  <c r="K37" i="1"/>
  <c r="L37" i="1"/>
  <c r="M37" i="1"/>
  <c r="N37" i="1"/>
  <c r="O37" i="1"/>
  <c r="P37" i="1"/>
  <c r="P38" i="1" s="1"/>
  <c r="Q37" i="1"/>
  <c r="R37" i="1"/>
  <c r="S37" i="1"/>
  <c r="T37" i="1"/>
  <c r="U37" i="1"/>
  <c r="V37" i="1"/>
  <c r="V38" i="1" s="1"/>
  <c r="W37" i="1"/>
  <c r="X37" i="1"/>
  <c r="Y37" i="1"/>
  <c r="Z37" i="1"/>
  <c r="AA37" i="1"/>
  <c r="AB37" i="1"/>
  <c r="AB38" i="1" s="1"/>
  <c r="AC37" i="1"/>
  <c r="AD37" i="1"/>
  <c r="AE37" i="1"/>
  <c r="AF37" i="1"/>
  <c r="AG37" i="1"/>
  <c r="AH37" i="1"/>
  <c r="AH38" i="1" s="1"/>
  <c r="AI37" i="1"/>
  <c r="AJ37" i="1"/>
  <c r="AK37" i="1"/>
  <c r="AL37" i="1"/>
  <c r="AL38" i="1" s="1"/>
  <c r="C37" i="1"/>
  <c r="C38" i="1" s="1"/>
  <c r="AN38" i="1" l="1"/>
</calcChain>
</file>

<file path=xl/sharedStrings.xml><?xml version="1.0" encoding="utf-8"?>
<sst xmlns="http://schemas.openxmlformats.org/spreadsheetml/2006/main" count="47" uniqueCount="46">
  <si>
    <t>%</t>
  </si>
  <si>
    <t>Entrega do Plano de Ação</t>
  </si>
  <si>
    <t>Entrega da Autorização de Manejo in situ (DeFau)</t>
  </si>
  <si>
    <t>Entrega do Registro SNA</t>
  </si>
  <si>
    <t>Monitoramento das populações</t>
  </si>
  <si>
    <t>Mapeamento de áreas de uso pelas espécies (georreferenciamento), conforme ocorrência</t>
  </si>
  <si>
    <t xml:space="preserve">Entrevistas com moradores da região </t>
  </si>
  <si>
    <t>Censo</t>
  </si>
  <si>
    <t xml:space="preserve">Monitoramento reprodutivo </t>
  </si>
  <si>
    <t>Busca ativa de ninhos naturais  ninhos artificiais já cadastrados</t>
  </si>
  <si>
    <t xml:space="preserve">Levantamento de novos sítios reprodutivos, os quais deverão ser georreferenciados </t>
  </si>
  <si>
    <t xml:space="preserve">Levantamento e avaliação de novas áreas para instalação de ninhos artificiais </t>
  </si>
  <si>
    <t>Elaborar e estabelecer protocolo para instalação de ninhos artificiais</t>
  </si>
  <si>
    <t xml:space="preserve">Confecção de ninhos artificiais </t>
  </si>
  <si>
    <t>Instalação de ninhos artificiais</t>
  </si>
  <si>
    <t>Educação Ambiental</t>
  </si>
  <si>
    <t xml:space="preserve"> Mapear as escolas da rede pública do entorno das unidades contempladas no projeto;</t>
  </si>
  <si>
    <t xml:space="preserve"> Articular com os municípios, gestores, moradores e conselheiros as atividades de educação ambiental, elaborando cronograma de ações: curso, palestras, oficinas e censo;</t>
  </si>
  <si>
    <t>Comunicação</t>
  </si>
  <si>
    <t>Elaborar plano de comunicação</t>
  </si>
  <si>
    <t>Material de Divulgação do Projeto (Fotográfico)</t>
  </si>
  <si>
    <t>Impressão/Diagramação/ilustração material educativo</t>
  </si>
  <si>
    <t>Redes Sociais</t>
  </si>
  <si>
    <t>Reuniões técnicas</t>
  </si>
  <si>
    <t>Relatório Final</t>
  </si>
  <si>
    <t>Atividades para para professores e alunos</t>
  </si>
  <si>
    <t>Total R$</t>
  </si>
  <si>
    <t>Monitoramento reprodutivo (ocupação dos ninhos, naturais e artificiais), anilhamento, coleta de material genetico e biometria *</t>
  </si>
  <si>
    <t>* Esta atividade deverá ocorrer durante os meses do período reprodutivos das duas especies de papagaios, conforme descrito em literatura</t>
  </si>
  <si>
    <t>Total em R$</t>
  </si>
  <si>
    <r>
      <rPr>
        <sz val="10"/>
        <color rgb="FF000000"/>
        <rFont val="Arial"/>
        <family val="2"/>
      </rPr>
      <t>Monitoramento das populações</t>
    </r>
    <r>
      <rPr>
        <b/>
        <sz val="10"/>
        <color rgb="FF000000"/>
        <rFont val="Arial"/>
        <family val="2"/>
      </rPr>
      <t xml:space="preserve"> - Relatório</t>
    </r>
  </si>
  <si>
    <r>
      <t>Monitoramento reprodutivo  -</t>
    </r>
    <r>
      <rPr>
        <b/>
        <sz val="10"/>
        <color rgb="FF000000"/>
        <rFont val="Arial"/>
        <family val="2"/>
      </rPr>
      <t xml:space="preserve"> Relatório</t>
    </r>
  </si>
  <si>
    <r>
      <t xml:space="preserve">Educação Ambiental - </t>
    </r>
    <r>
      <rPr>
        <b/>
        <sz val="10"/>
        <color rgb="FF000000"/>
        <rFont val="Arial"/>
        <family val="2"/>
      </rPr>
      <t>Relatório</t>
    </r>
  </si>
  <si>
    <r>
      <t xml:space="preserve">Comunicação - </t>
    </r>
    <r>
      <rPr>
        <b/>
        <sz val="10"/>
        <color rgb="FF000000"/>
        <rFont val="Arial"/>
        <family val="2"/>
      </rPr>
      <t>Relatório</t>
    </r>
  </si>
  <si>
    <t>Etapa 1</t>
  </si>
  <si>
    <t>Análise Estatística</t>
  </si>
  <si>
    <t>Realizar a análise e interpretação estatística de dados</t>
  </si>
  <si>
    <r>
      <t xml:space="preserve">Análise Estatística - </t>
    </r>
    <r>
      <rPr>
        <b/>
        <sz val="10"/>
        <color rgb="FF000000"/>
        <rFont val="Arial"/>
        <family val="2"/>
      </rPr>
      <t>Relatório</t>
    </r>
  </si>
  <si>
    <t>Etapa 2</t>
  </si>
  <si>
    <t>Etapa 3</t>
  </si>
  <si>
    <t>Etapa 4</t>
  </si>
  <si>
    <t>Etapa 5</t>
  </si>
  <si>
    <t>Etapa 6</t>
  </si>
  <si>
    <t>Reuniões / Relatório Final</t>
  </si>
  <si>
    <t>ETAPAS - ATIVIDADES - EXECUÇÃO EM MESES</t>
  </si>
  <si>
    <t>CRONOGRAMA FÍSICO-FINANCEIRO - Programa de Monitoramento de duas espécies de papagaios ameaçados de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</si>
</sst>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12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8EAADB"/>
        <bgColor rgb="FF8EAADB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rgb="FFF4B083"/>
      </patternFill>
    </fill>
    <fill>
      <patternFill patternType="solid">
        <fgColor theme="5" tint="0.59999389629810485"/>
        <bgColor theme="9"/>
      </patternFill>
    </fill>
    <fill>
      <patternFill patternType="solid">
        <fgColor theme="5" tint="0.59999389629810485"/>
        <bgColor rgb="FF76A5A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EAAD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EAAD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4B083"/>
      </patternFill>
    </fill>
    <fill>
      <patternFill patternType="solid">
        <fgColor theme="7" tint="0.39997558519241921"/>
        <bgColor rgb="FF8EAAD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4B083"/>
      </patternFill>
    </fill>
    <fill>
      <patternFill patternType="solid">
        <fgColor theme="8" tint="0.59999389629810485"/>
        <bgColor rgb="FF8EAA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4B083"/>
      </patternFill>
    </fill>
    <fill>
      <patternFill patternType="solid">
        <fgColor theme="9" tint="0.59999389629810485"/>
        <bgColor rgb="FF8EAADB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4B083"/>
      </patternFill>
    </fill>
    <fill>
      <patternFill patternType="solid">
        <fgColor rgb="FFFFCCFF"/>
        <bgColor rgb="FF8EAADB"/>
      </patternFill>
    </fill>
    <fill>
      <patternFill patternType="solid">
        <fgColor theme="0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/>
      </patternFill>
    </fill>
  </fills>
  <borders count="6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7" fillId="0" borderId="0" xfId="0" applyFont="1"/>
    <xf numFmtId="0" fontId="8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5" borderId="2" xfId="0" applyFont="1" applyFill="1" applyBorder="1"/>
    <xf numFmtId="10" fontId="6" fillId="5" borderId="2" xfId="0" applyNumberFormat="1" applyFont="1" applyFill="1" applyBorder="1"/>
    <xf numFmtId="0" fontId="8" fillId="6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8" fillId="7" borderId="11" xfId="0" applyFont="1" applyFill="1" applyBorder="1" applyAlignment="1">
      <alignment horizontal="center" vertical="center"/>
    </xf>
    <xf numFmtId="164" fontId="4" fillId="4" borderId="19" xfId="1" applyFont="1" applyFill="1" applyBorder="1" applyAlignment="1">
      <alignment horizontal="center" vertical="center"/>
    </xf>
    <xf numFmtId="164" fontId="4" fillId="4" borderId="20" xfId="1" applyFont="1" applyFill="1" applyBorder="1" applyAlignment="1">
      <alignment horizontal="center" vertical="center"/>
    </xf>
    <xf numFmtId="164" fontId="4" fillId="4" borderId="21" xfId="1" applyFont="1" applyFill="1" applyBorder="1"/>
    <xf numFmtId="164" fontId="4" fillId="4" borderId="13" xfId="1" applyFont="1" applyFill="1" applyBorder="1"/>
    <xf numFmtId="164" fontId="4" fillId="4" borderId="14" xfId="1" applyFont="1" applyFill="1" applyBorder="1"/>
    <xf numFmtId="164" fontId="4" fillId="4" borderId="16" xfId="1" applyFont="1" applyFill="1" applyBorder="1"/>
    <xf numFmtId="164" fontId="4" fillId="4" borderId="17" xfId="1" applyFont="1" applyFill="1" applyBorder="1"/>
    <xf numFmtId="0" fontId="2" fillId="0" borderId="23" xfId="0" applyFont="1" applyBorder="1"/>
    <xf numFmtId="0" fontId="2" fillId="0" borderId="24" xfId="0" applyFont="1" applyBorder="1"/>
    <xf numFmtId="164" fontId="4" fillId="4" borderId="25" xfId="1" applyFont="1" applyFill="1" applyBorder="1"/>
    <xf numFmtId="9" fontId="2" fillId="0" borderId="0" xfId="0" applyNumberFormat="1" applyFont="1"/>
    <xf numFmtId="43" fontId="2" fillId="0" borderId="0" xfId="0" applyNumberFormat="1" applyFont="1"/>
    <xf numFmtId="0" fontId="8" fillId="7" borderId="12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left" vertical="center" wrapText="1"/>
    </xf>
    <xf numFmtId="0" fontId="2" fillId="10" borderId="31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3" fillId="12" borderId="31" xfId="0" applyFont="1" applyFill="1" applyBorder="1" applyAlignment="1">
      <alignment wrapText="1"/>
    </xf>
    <xf numFmtId="0" fontId="2" fillId="12" borderId="31" xfId="0" applyFont="1" applyFill="1" applyBorder="1" applyAlignment="1">
      <alignment horizontal="left" vertical="center" wrapText="1"/>
    </xf>
    <xf numFmtId="0" fontId="4" fillId="14" borderId="33" xfId="0" applyFont="1" applyFill="1" applyBorder="1" applyAlignment="1">
      <alignment horizontal="left" vertical="center" wrapText="1"/>
    </xf>
    <xf numFmtId="0" fontId="3" fillId="15" borderId="31" xfId="0" applyFont="1" applyFill="1" applyBorder="1" applyAlignment="1">
      <alignment wrapText="1"/>
    </xf>
    <xf numFmtId="0" fontId="3" fillId="15" borderId="31" xfId="0" applyFont="1" applyFill="1" applyBorder="1" applyAlignment="1">
      <alignment horizontal="left" vertical="center" wrapText="1"/>
    </xf>
    <xf numFmtId="0" fontId="2" fillId="15" borderId="31" xfId="0" applyFont="1" applyFill="1" applyBorder="1" applyAlignment="1">
      <alignment horizontal="left" vertical="center" wrapText="1"/>
    </xf>
    <xf numFmtId="0" fontId="3" fillId="15" borderId="31" xfId="0" applyFont="1" applyFill="1" applyBorder="1" applyAlignment="1">
      <alignment horizontal="left" vertical="center"/>
    </xf>
    <xf numFmtId="0" fontId="3" fillId="15" borderId="31" xfId="0" applyFont="1" applyFill="1" applyBorder="1" applyAlignment="1">
      <alignment vertical="center" wrapText="1"/>
    </xf>
    <xf numFmtId="0" fontId="4" fillId="17" borderId="33" xfId="0" applyFont="1" applyFill="1" applyBorder="1" applyAlignment="1">
      <alignment horizontal="left" vertical="center" wrapText="1"/>
    </xf>
    <xf numFmtId="0" fontId="3" fillId="18" borderId="34" xfId="0" applyFont="1" applyFill="1" applyBorder="1" applyAlignment="1">
      <alignment horizontal="left" vertical="center" wrapText="1"/>
    </xf>
    <xf numFmtId="0" fontId="4" fillId="20" borderId="33" xfId="0" applyFont="1" applyFill="1" applyBorder="1" applyAlignment="1">
      <alignment horizontal="left" vertical="center" wrapText="1"/>
    </xf>
    <xf numFmtId="0" fontId="3" fillId="21" borderId="31" xfId="0" applyFont="1" applyFill="1" applyBorder="1" applyAlignment="1">
      <alignment vertical="center" wrapText="1"/>
    </xf>
    <xf numFmtId="0" fontId="4" fillId="23" borderId="33" xfId="0" applyFont="1" applyFill="1" applyBorder="1" applyAlignment="1">
      <alignment horizontal="left" vertical="center" wrapText="1"/>
    </xf>
    <xf numFmtId="0" fontId="3" fillId="24" borderId="31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8" fillId="6" borderId="37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39" xfId="0" applyFont="1" applyBorder="1"/>
    <xf numFmtId="0" fontId="2" fillId="0" borderId="42" xfId="0" applyFont="1" applyBorder="1"/>
    <xf numFmtId="0" fontId="2" fillId="5" borderId="40" xfId="0" applyFont="1" applyFill="1" applyBorder="1"/>
    <xf numFmtId="0" fontId="2" fillId="10" borderId="43" xfId="0" applyFont="1" applyFill="1" applyBorder="1" applyAlignment="1">
      <alignment horizontal="left" vertical="center" wrapText="1"/>
    </xf>
    <xf numFmtId="0" fontId="2" fillId="0" borderId="45" xfId="0" applyFont="1" applyBorder="1"/>
    <xf numFmtId="0" fontId="2" fillId="0" borderId="46" xfId="0" applyFont="1" applyBorder="1"/>
    <xf numFmtId="164" fontId="4" fillId="4" borderId="48" xfId="1" applyFont="1" applyFill="1" applyBorder="1"/>
    <xf numFmtId="0" fontId="9" fillId="12" borderId="49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164" fontId="4" fillId="4" borderId="53" xfId="1" applyFont="1" applyFill="1" applyBorder="1"/>
    <xf numFmtId="0" fontId="3" fillId="15" borderId="49" xfId="0" applyFont="1" applyFill="1" applyBorder="1" applyAlignment="1">
      <alignment horizontal="left" vertical="center" wrapText="1"/>
    </xf>
    <xf numFmtId="0" fontId="3" fillId="18" borderId="49" xfId="0" applyFont="1" applyFill="1" applyBorder="1" applyAlignment="1">
      <alignment horizontal="left" vertical="center" wrapText="1"/>
    </xf>
    <xf numFmtId="10" fontId="6" fillId="25" borderId="45" xfId="0" applyNumberFormat="1" applyFont="1" applyFill="1" applyBorder="1"/>
    <xf numFmtId="0" fontId="3" fillId="21" borderId="49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3" fillId="24" borderId="49" xfId="0" applyFont="1" applyFill="1" applyBorder="1" applyAlignment="1">
      <alignment vertical="center" wrapText="1"/>
    </xf>
    <xf numFmtId="164" fontId="2" fillId="19" borderId="56" xfId="1" applyFont="1" applyFill="1" applyBorder="1" applyAlignment="1">
      <alignment horizontal="left"/>
    </xf>
    <xf numFmtId="164" fontId="2" fillId="19" borderId="57" xfId="1" applyFont="1" applyFill="1" applyBorder="1" applyAlignment="1">
      <alignment horizontal="left"/>
    </xf>
    <xf numFmtId="164" fontId="2" fillId="26" borderId="55" xfId="1" applyFont="1" applyFill="1" applyBorder="1" applyAlignment="1">
      <alignment horizontal="left"/>
    </xf>
    <xf numFmtId="164" fontId="2" fillId="27" borderId="54" xfId="1" applyFont="1" applyFill="1" applyBorder="1" applyAlignment="1">
      <alignment horizontal="left"/>
    </xf>
    <xf numFmtId="165" fontId="2" fillId="4" borderId="58" xfId="0" applyNumberFormat="1" applyFont="1" applyFill="1" applyBorder="1" applyAlignment="1">
      <alignment horizontal="right" vertical="center"/>
    </xf>
    <xf numFmtId="165" fontId="2" fillId="4" borderId="59" xfId="0" applyNumberFormat="1" applyFont="1" applyFill="1" applyBorder="1" applyAlignment="1">
      <alignment horizontal="right" vertical="center"/>
    </xf>
    <xf numFmtId="9" fontId="2" fillId="4" borderId="59" xfId="0" applyNumberFormat="1" applyFont="1" applyFill="1" applyBorder="1" applyAlignment="1">
      <alignment horizontal="right" vertical="center"/>
    </xf>
    <xf numFmtId="165" fontId="2" fillId="4" borderId="60" xfId="0" applyNumberFormat="1" applyFont="1" applyFill="1" applyBorder="1" applyAlignment="1">
      <alignment horizontal="right" vertical="center"/>
    </xf>
    <xf numFmtId="164" fontId="2" fillId="4" borderId="61" xfId="1" applyFont="1" applyFill="1" applyBorder="1" applyAlignment="1">
      <alignment horizontal="center" vertical="center"/>
    </xf>
    <xf numFmtId="164" fontId="2" fillId="4" borderId="62" xfId="1" applyFont="1" applyFill="1" applyBorder="1" applyAlignment="1">
      <alignment horizontal="center" vertical="center"/>
    </xf>
    <xf numFmtId="164" fontId="2" fillId="4" borderId="63" xfId="1" applyFont="1" applyFill="1" applyBorder="1" applyAlignment="1">
      <alignment horizontal="center" vertical="center"/>
    </xf>
    <xf numFmtId="165" fontId="4" fillId="4" borderId="18" xfId="2" applyNumberFormat="1" applyFont="1" applyFill="1" applyBorder="1" applyAlignment="1">
      <alignment horizontal="right" vertical="center"/>
    </xf>
    <xf numFmtId="165" fontId="4" fillId="4" borderId="15" xfId="2" applyNumberFormat="1" applyFont="1" applyFill="1" applyBorder="1" applyAlignment="1">
      <alignment horizontal="right" vertical="center"/>
    </xf>
    <xf numFmtId="165" fontId="4" fillId="4" borderId="47" xfId="2" applyNumberFormat="1" applyFont="1" applyFill="1" applyBorder="1" applyAlignment="1">
      <alignment horizontal="right" vertical="center"/>
    </xf>
    <xf numFmtId="165" fontId="4" fillId="4" borderId="27" xfId="2" applyNumberFormat="1" applyFont="1" applyFill="1" applyBorder="1" applyAlignment="1">
      <alignment horizontal="right" vertical="center"/>
    </xf>
    <xf numFmtId="165" fontId="4" fillId="4" borderId="28" xfId="2" applyNumberFormat="1" applyFont="1" applyFill="1" applyBorder="1" applyAlignment="1">
      <alignment horizontal="right" vertical="center"/>
    </xf>
    <xf numFmtId="0" fontId="1" fillId="28" borderId="44" xfId="0" applyFont="1" applyFill="1" applyBorder="1"/>
    <xf numFmtId="9" fontId="1" fillId="28" borderId="38" xfId="0" applyNumberFormat="1" applyFont="1" applyFill="1" applyBorder="1" applyAlignment="1">
      <alignment horizontal="center" vertical="center"/>
    </xf>
    <xf numFmtId="0" fontId="1" fillId="28" borderId="39" xfId="0" applyFont="1" applyFill="1" applyBorder="1" applyAlignment="1">
      <alignment horizontal="center" vertical="center"/>
    </xf>
    <xf numFmtId="0" fontId="1" fillId="28" borderId="45" xfId="0" applyFont="1" applyFill="1" applyBorder="1"/>
    <xf numFmtId="9" fontId="1" fillId="28" borderId="1" xfId="0" applyNumberFormat="1" applyFont="1" applyFill="1" applyBorder="1"/>
    <xf numFmtId="0" fontId="1" fillId="28" borderId="1" xfId="0" applyFont="1" applyFill="1" applyBorder="1"/>
    <xf numFmtId="10" fontId="1" fillId="28" borderId="45" xfId="0" applyNumberFormat="1" applyFont="1" applyFill="1" applyBorder="1"/>
    <xf numFmtId="0" fontId="1" fillId="28" borderId="23" xfId="0" applyFont="1" applyFill="1" applyBorder="1"/>
    <xf numFmtId="0" fontId="1" fillId="28" borderId="8" xfId="0" applyFont="1" applyFill="1" applyBorder="1"/>
    <xf numFmtId="10" fontId="1" fillId="28" borderId="9" xfId="0" applyNumberFormat="1" applyFont="1" applyFill="1" applyBorder="1"/>
    <xf numFmtId="0" fontId="1" fillId="28" borderId="2" xfId="0" applyFont="1" applyFill="1" applyBorder="1"/>
    <xf numFmtId="164" fontId="8" fillId="8" borderId="26" xfId="1" applyFont="1" applyFill="1" applyBorder="1" applyAlignment="1">
      <alignment horizontal="left" vertical="center" wrapText="1"/>
    </xf>
    <xf numFmtId="164" fontId="8" fillId="8" borderId="22" xfId="1" applyFont="1" applyFill="1" applyBorder="1" applyAlignment="1">
      <alignment horizontal="left" vertical="center" wrapText="1"/>
    </xf>
    <xf numFmtId="164" fontId="4" fillId="9" borderId="18" xfId="1" applyFont="1" applyFill="1" applyBorder="1" applyAlignment="1">
      <alignment horizontal="left" vertical="center"/>
    </xf>
    <xf numFmtId="164" fontId="4" fillId="9" borderId="28" xfId="1" applyFont="1" applyFill="1" applyBorder="1" applyAlignment="1">
      <alignment horizontal="left" vertical="center"/>
    </xf>
    <xf numFmtId="164" fontId="4" fillId="9" borderId="29" xfId="1" applyFont="1" applyFill="1" applyBorder="1" applyAlignment="1">
      <alignment horizontal="left" vertical="center"/>
    </xf>
    <xf numFmtId="164" fontId="4" fillId="11" borderId="27" xfId="1" applyFont="1" applyFill="1" applyBorder="1" applyAlignment="1">
      <alignment horizontal="left" vertical="center"/>
    </xf>
    <xf numFmtId="164" fontId="4" fillId="11" borderId="28" xfId="1" applyFont="1" applyFill="1" applyBorder="1" applyAlignment="1">
      <alignment horizontal="left" vertical="center"/>
    </xf>
    <xf numFmtId="164" fontId="4" fillId="11" borderId="29" xfId="1" applyFont="1" applyFill="1" applyBorder="1" applyAlignment="1">
      <alignment horizontal="left" vertical="center"/>
    </xf>
    <xf numFmtId="164" fontId="4" fillId="13" borderId="27" xfId="1" applyFont="1" applyFill="1" applyBorder="1" applyAlignment="1">
      <alignment horizontal="left" vertical="center"/>
    </xf>
    <xf numFmtId="164" fontId="4" fillId="13" borderId="28" xfId="1" applyFont="1" applyFill="1" applyBorder="1" applyAlignment="1">
      <alignment horizontal="left" vertical="center"/>
    </xf>
    <xf numFmtId="164" fontId="4" fillId="13" borderId="29" xfId="1" applyFont="1" applyFill="1" applyBorder="1" applyAlignment="1">
      <alignment horizontal="left" vertical="center"/>
    </xf>
    <xf numFmtId="164" fontId="4" fillId="19" borderId="27" xfId="1" applyFont="1" applyFill="1" applyBorder="1" applyAlignment="1">
      <alignment horizontal="left" vertical="center"/>
    </xf>
    <xf numFmtId="164" fontId="4" fillId="19" borderId="28" xfId="1" applyFont="1" applyFill="1" applyBorder="1" applyAlignment="1">
      <alignment horizontal="left" vertical="center"/>
    </xf>
    <xf numFmtId="164" fontId="4" fillId="19" borderId="29" xfId="1" applyFont="1" applyFill="1" applyBorder="1" applyAlignment="1">
      <alignment horizontal="left" vertical="center"/>
    </xf>
    <xf numFmtId="164" fontId="4" fillId="22" borderId="27" xfId="1" applyFont="1" applyFill="1" applyBorder="1" applyAlignment="1">
      <alignment horizontal="left" vertical="center"/>
    </xf>
    <xf numFmtId="164" fontId="4" fillId="22" borderId="28" xfId="1" applyFont="1" applyFill="1" applyBorder="1" applyAlignment="1">
      <alignment horizontal="left" vertical="center"/>
    </xf>
    <xf numFmtId="164" fontId="4" fillId="22" borderId="29" xfId="1" applyFont="1" applyFill="1" applyBorder="1" applyAlignment="1">
      <alignment horizontal="left" vertical="center"/>
    </xf>
    <xf numFmtId="164" fontId="4" fillId="16" borderId="27" xfId="1" applyFont="1" applyFill="1" applyBorder="1" applyAlignment="1">
      <alignment horizontal="left" vertical="center"/>
    </xf>
    <xf numFmtId="164" fontId="4" fillId="16" borderId="28" xfId="1" applyFont="1" applyFill="1" applyBorder="1" applyAlignment="1">
      <alignment horizontal="left" vertical="center"/>
    </xf>
    <xf numFmtId="164" fontId="4" fillId="16" borderId="29" xfId="1" applyFont="1" applyFill="1" applyBorder="1" applyAlignment="1">
      <alignment horizontal="left" vertical="center"/>
    </xf>
    <xf numFmtId="164" fontId="11" fillId="4" borderId="26" xfId="1" applyFont="1" applyFill="1" applyBorder="1" applyAlignment="1">
      <alignment horizontal="center"/>
    </xf>
    <xf numFmtId="164" fontId="11" fillId="4" borderId="12" xfId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CCFF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173417</xdr:colOff>
      <xdr:row>0</xdr:row>
      <xdr:rowOff>20189</xdr:rowOff>
    </xdr:from>
    <xdr:to>
      <xdr:col>1</xdr:col>
      <xdr:colOff>677103</xdr:colOff>
      <xdr:row>0</xdr:row>
      <xdr:rowOff>618692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CD7920-917E-4171-A1B0-D69270C44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417" y="20189"/>
          <a:ext cx="1134717" cy="598503"/>
        </a:xfrm>
        <a:prstGeom prst="rect">
          <a:avLst/>
        </a:prstGeom>
      </xdr:spPr>
    </xdr:pic>
    <xdr:clientData/>
  </xdr:twoCellAnchor>
  <xdr:twoCellAnchor>
    <xdr:from>
      <xdr:col>40</xdr:col>
      <xdr:colOff>123263</xdr:colOff>
      <xdr:row>27</xdr:row>
      <xdr:rowOff>212910</xdr:rowOff>
    </xdr:from>
    <xdr:to>
      <xdr:col>42</xdr:col>
      <xdr:colOff>134470</xdr:colOff>
      <xdr:row>36</xdr:row>
      <xdr:rowOff>67234</xdr:rowOff>
    </xdr:to>
    <xdr:sp macro="" textlink="">
      <xdr:nvSpPr>
        <xdr:cNvPr id="3" name="Seta: para Baixo 2">
          <a:extLst>
            <a:ext uri="{FF2B5EF4-FFF2-40B4-BE49-F238E27FC236}">
              <a16:creationId xmlns:a16="http://schemas.microsoft.com/office/drawing/2014/main" id="{BBCE8998-124C-08E0-8908-3A3BACC28626}"/>
            </a:ext>
          </a:extLst>
        </xdr:cNvPr>
        <xdr:cNvSpPr/>
      </xdr:nvSpPr>
      <xdr:spPr>
        <a:xfrm>
          <a:off x="22120410" y="6857998"/>
          <a:ext cx="1949825" cy="1680883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  <a:p>
          <a:pPr algn="l"/>
          <a:endParaRPr lang="pt-BR" sz="1100"/>
        </a:p>
        <a:p>
          <a:pPr algn="ctr"/>
          <a:r>
            <a:rPr lang="pt-BR" sz="1100" b="1">
              <a:solidFill>
                <a:sysClr val="windowText" lastClr="000000"/>
              </a:solidFill>
            </a:rPr>
            <a:t>INSERIR VALOR DA PROPOSTA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5"/>
  <sheetViews>
    <sheetView showGridLines="0" tabSelected="1" zoomScale="85" zoomScaleNormal="85" workbookViewId="0">
      <pane xSplit="2" topLeftCell="C1" activePane="topRight" state="frozen"/>
      <selection pane="topRight" activeCell="U6" sqref="U6"/>
    </sheetView>
  </sheetViews>
  <sheetFormatPr defaultColWidth="14.42578125" defaultRowHeight="15" customHeight="1" x14ac:dyDescent="0.2"/>
  <cols>
    <col min="1" max="1" width="9.42578125" style="1" customWidth="1"/>
    <col min="2" max="2" width="57" style="1" customWidth="1"/>
    <col min="3" max="3" width="12.28515625" style="1" bestFit="1" customWidth="1"/>
    <col min="4" max="4" width="11.28515625" style="1" bestFit="1" customWidth="1"/>
    <col min="5" max="9" width="5.140625" style="1" customWidth="1"/>
    <col min="10" max="10" width="12.28515625" style="1" bestFit="1" customWidth="1"/>
    <col min="11" max="15" width="5.140625" style="1" customWidth="1"/>
    <col min="16" max="16" width="12.28515625" style="1" bestFit="1" customWidth="1"/>
    <col min="17" max="21" width="5.140625" style="1" customWidth="1"/>
    <col min="22" max="22" width="12.28515625" style="1" bestFit="1" customWidth="1"/>
    <col min="23" max="27" width="5.140625" style="1" customWidth="1"/>
    <col min="28" max="28" width="12.28515625" style="1" bestFit="1" customWidth="1"/>
    <col min="29" max="33" width="5.140625" style="1" customWidth="1"/>
    <col min="34" max="34" width="12.28515625" style="1" bestFit="1" customWidth="1"/>
    <col min="35" max="37" width="5.140625" style="1" customWidth="1"/>
    <col min="38" max="38" width="11.28515625" style="1" bestFit="1" customWidth="1"/>
    <col min="39" max="39" width="7.7109375" style="1" customWidth="1"/>
    <col min="40" max="40" width="13.85546875" style="1" bestFit="1" customWidth="1"/>
    <col min="41" max="41" width="14.5703125" style="1" bestFit="1" customWidth="1"/>
    <col min="42" max="16384" width="14.42578125" style="1"/>
  </cols>
  <sheetData>
    <row r="1" spans="1:41" s="3" customFormat="1" ht="50.1" customHeight="1" thickBot="1" x14ac:dyDescent="0.25">
      <c r="B1" s="7" t="s">
        <v>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1" s="5" customFormat="1" ht="24.95" customHeight="1" thickBot="1" x14ac:dyDescent="0.25">
      <c r="A2" s="99" t="s">
        <v>44</v>
      </c>
      <c r="B2" s="100"/>
      <c r="C2" s="52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13">
        <v>36</v>
      </c>
      <c r="AM2" s="17" t="s">
        <v>0</v>
      </c>
      <c r="AN2" s="30" t="s">
        <v>26</v>
      </c>
    </row>
    <row r="3" spans="1:41" ht="15" customHeight="1" x14ac:dyDescent="0.2">
      <c r="A3" s="101" t="s">
        <v>34</v>
      </c>
      <c r="B3" s="31" t="s">
        <v>1</v>
      </c>
      <c r="C3" s="89">
        <v>0.1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4"/>
      <c r="AM3" s="83">
        <f t="shared" ref="AM3:AM33" si="0">SUM(C3:AL3)</f>
        <v>0.1</v>
      </c>
      <c r="AN3" s="21">
        <f>AO38*AM3</f>
        <v>0</v>
      </c>
      <c r="AO3" s="28"/>
    </row>
    <row r="4" spans="1:41" ht="15" customHeight="1" x14ac:dyDescent="0.2">
      <c r="A4" s="102"/>
      <c r="B4" s="32" t="s">
        <v>2</v>
      </c>
      <c r="C4" s="90"/>
      <c r="D4" s="92">
        <v>0.05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5"/>
      <c r="AM4" s="84">
        <f t="shared" si="0"/>
        <v>0.05</v>
      </c>
      <c r="AN4" s="22">
        <f>AO38*AM4</f>
        <v>0</v>
      </c>
    </row>
    <row r="5" spans="1:41" ht="15" customHeight="1" x14ac:dyDescent="0.2">
      <c r="A5" s="103"/>
      <c r="B5" s="57" t="s">
        <v>3</v>
      </c>
      <c r="C5" s="88"/>
      <c r="D5" s="9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9"/>
      <c r="AM5" s="85"/>
      <c r="AN5" s="60"/>
    </row>
    <row r="6" spans="1:41" ht="20.100000000000001" customHeight="1" x14ac:dyDescent="0.2">
      <c r="A6" s="104" t="s">
        <v>38</v>
      </c>
      <c r="B6" s="33" t="s">
        <v>4</v>
      </c>
      <c r="C6" s="5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6"/>
      <c r="AM6" s="86"/>
      <c r="AN6" s="24"/>
    </row>
    <row r="7" spans="1:41" ht="24.95" customHeight="1" x14ac:dyDescent="0.2">
      <c r="A7" s="105"/>
      <c r="B7" s="34" t="s">
        <v>5</v>
      </c>
      <c r="C7" s="54"/>
      <c r="D7" s="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15"/>
      <c r="AM7" s="84"/>
      <c r="AN7" s="22"/>
    </row>
    <row r="8" spans="1:41" ht="15" customHeight="1" x14ac:dyDescent="0.2">
      <c r="A8" s="105"/>
      <c r="B8" s="35" t="s">
        <v>6</v>
      </c>
      <c r="C8" s="54"/>
      <c r="D8" s="4"/>
      <c r="E8" s="4"/>
      <c r="F8" s="4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15"/>
      <c r="AM8" s="84"/>
      <c r="AN8" s="22"/>
    </row>
    <row r="9" spans="1:41" ht="15" customHeight="1" x14ac:dyDescent="0.2">
      <c r="A9" s="105"/>
      <c r="B9" s="34" t="s">
        <v>7</v>
      </c>
      <c r="C9" s="54"/>
      <c r="D9" s="4"/>
      <c r="E9" s="4"/>
      <c r="F9" s="4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5"/>
      <c r="AM9" s="84"/>
      <c r="AN9" s="22"/>
    </row>
    <row r="10" spans="1:41" ht="15" customHeight="1" x14ac:dyDescent="0.2">
      <c r="A10" s="106"/>
      <c r="B10" s="61" t="s">
        <v>30</v>
      </c>
      <c r="C10" s="62"/>
      <c r="D10" s="63"/>
      <c r="E10" s="58"/>
      <c r="F10" s="58"/>
      <c r="G10" s="58"/>
      <c r="H10" s="58"/>
      <c r="I10" s="58"/>
      <c r="J10" s="94">
        <v>3.4000000000000002E-2</v>
      </c>
      <c r="K10" s="58"/>
      <c r="L10" s="58"/>
      <c r="M10" s="58"/>
      <c r="N10" s="58"/>
      <c r="O10" s="58"/>
      <c r="P10" s="94">
        <v>3.4000000000000002E-2</v>
      </c>
      <c r="Q10" s="58"/>
      <c r="R10" s="58"/>
      <c r="S10" s="58"/>
      <c r="T10" s="58"/>
      <c r="U10" s="58"/>
      <c r="V10" s="94">
        <v>3.4000000000000002E-2</v>
      </c>
      <c r="W10" s="58"/>
      <c r="X10" s="58"/>
      <c r="Y10" s="58"/>
      <c r="Z10" s="58"/>
      <c r="AA10" s="58"/>
      <c r="AB10" s="94">
        <v>3.4000000000000002E-2</v>
      </c>
      <c r="AC10" s="58"/>
      <c r="AD10" s="58"/>
      <c r="AE10" s="58"/>
      <c r="AF10" s="58"/>
      <c r="AG10" s="58"/>
      <c r="AH10" s="94">
        <v>3.4000000000000002E-2</v>
      </c>
      <c r="AI10" s="58"/>
      <c r="AJ10" s="58"/>
      <c r="AK10" s="58"/>
      <c r="AL10" s="64"/>
      <c r="AM10" s="85">
        <f t="shared" si="0"/>
        <v>0.17</v>
      </c>
      <c r="AN10" s="65">
        <f>AO38*AM10</f>
        <v>0</v>
      </c>
    </row>
    <row r="11" spans="1:41" ht="20.100000000000001" customHeight="1" x14ac:dyDescent="0.2">
      <c r="A11" s="107" t="s">
        <v>39</v>
      </c>
      <c r="B11" s="36" t="s">
        <v>8</v>
      </c>
      <c r="C11" s="5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6"/>
      <c r="AM11" s="86"/>
      <c r="AN11" s="24"/>
    </row>
    <row r="12" spans="1:41" ht="15" customHeight="1" x14ac:dyDescent="0.2">
      <c r="A12" s="108"/>
      <c r="B12" s="37" t="s">
        <v>9</v>
      </c>
      <c r="C12" s="54"/>
      <c r="D12" s="4"/>
      <c r="E12" s="93"/>
      <c r="F12" s="93"/>
      <c r="G12" s="9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5"/>
      <c r="AM12" s="84"/>
      <c r="AN12" s="22"/>
    </row>
    <row r="13" spans="1:41" ht="24.95" customHeight="1" x14ac:dyDescent="0.2">
      <c r="A13" s="108"/>
      <c r="B13" s="38" t="s">
        <v>10</v>
      </c>
      <c r="C13" s="54"/>
      <c r="D13" s="4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15"/>
      <c r="AM13" s="84"/>
      <c r="AN13" s="22"/>
    </row>
    <row r="14" spans="1:41" ht="24.95" customHeight="1" x14ac:dyDescent="0.2">
      <c r="A14" s="108"/>
      <c r="B14" s="39" t="s">
        <v>11</v>
      </c>
      <c r="C14" s="54"/>
      <c r="D14" s="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15"/>
      <c r="AM14" s="84"/>
      <c r="AN14" s="22"/>
    </row>
    <row r="15" spans="1:41" ht="15" customHeight="1" x14ac:dyDescent="0.2">
      <c r="A15" s="108"/>
      <c r="B15" s="40" t="s">
        <v>12</v>
      </c>
      <c r="C15" s="54"/>
      <c r="D15" s="4"/>
      <c r="E15" s="93"/>
      <c r="F15" s="93"/>
      <c r="G15" s="93"/>
      <c r="H15" s="93"/>
      <c r="I15" s="93"/>
      <c r="J15" s="9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5"/>
      <c r="AM15" s="84"/>
      <c r="AN15" s="22"/>
    </row>
    <row r="16" spans="1:41" ht="15" customHeight="1" x14ac:dyDescent="0.2">
      <c r="A16" s="108"/>
      <c r="B16" s="40" t="s">
        <v>13</v>
      </c>
      <c r="C16" s="54"/>
      <c r="D16" s="4"/>
      <c r="E16" s="4"/>
      <c r="F16" s="4"/>
      <c r="G16" s="4"/>
      <c r="H16" s="4"/>
      <c r="I16" s="4"/>
      <c r="J16" s="9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5"/>
      <c r="AM16" s="84"/>
      <c r="AN16" s="22"/>
    </row>
    <row r="17" spans="1:40" ht="15" customHeight="1" x14ac:dyDescent="0.2">
      <c r="A17" s="108"/>
      <c r="B17" s="41" t="s">
        <v>14</v>
      </c>
      <c r="C17" s="54"/>
      <c r="D17" s="4"/>
      <c r="E17" s="4"/>
      <c r="F17" s="4"/>
      <c r="G17" s="4"/>
      <c r="H17" s="4"/>
      <c r="I17" s="4"/>
      <c r="J17" s="93"/>
      <c r="K17" s="9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5"/>
      <c r="AM17" s="84"/>
      <c r="AN17" s="22"/>
    </row>
    <row r="18" spans="1:40" ht="24.95" customHeight="1" x14ac:dyDescent="0.2">
      <c r="A18" s="108"/>
      <c r="B18" s="38" t="s">
        <v>27</v>
      </c>
      <c r="C18" s="54"/>
      <c r="D18" s="8"/>
      <c r="E18" s="8"/>
      <c r="F18" s="8"/>
      <c r="G18" s="8"/>
      <c r="H18" s="8"/>
      <c r="I18" s="8"/>
      <c r="J18" s="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5"/>
      <c r="AM18" s="84"/>
      <c r="AN18" s="22"/>
    </row>
    <row r="19" spans="1:40" ht="12.75" x14ac:dyDescent="0.2">
      <c r="A19" s="109"/>
      <c r="B19" s="66" t="s">
        <v>31</v>
      </c>
      <c r="C19" s="62"/>
      <c r="D19" s="58"/>
      <c r="E19" s="58"/>
      <c r="F19" s="58"/>
      <c r="G19" s="58"/>
      <c r="H19" s="58"/>
      <c r="I19" s="58"/>
      <c r="J19" s="94">
        <v>3.4000000000000002E-2</v>
      </c>
      <c r="K19" s="58"/>
      <c r="L19" s="58"/>
      <c r="M19" s="58"/>
      <c r="N19" s="58"/>
      <c r="O19" s="58"/>
      <c r="P19" s="94">
        <v>3.4000000000000002E-2</v>
      </c>
      <c r="Q19" s="58"/>
      <c r="R19" s="58"/>
      <c r="S19" s="58"/>
      <c r="T19" s="58"/>
      <c r="U19" s="58"/>
      <c r="V19" s="94">
        <v>3.4000000000000002E-2</v>
      </c>
      <c r="W19" s="58"/>
      <c r="X19" s="58"/>
      <c r="Y19" s="58"/>
      <c r="Z19" s="58"/>
      <c r="AA19" s="58"/>
      <c r="AB19" s="94">
        <v>3.4000000000000002E-2</v>
      </c>
      <c r="AC19" s="58"/>
      <c r="AD19" s="58"/>
      <c r="AE19" s="58"/>
      <c r="AF19" s="58"/>
      <c r="AG19" s="58"/>
      <c r="AH19" s="94">
        <v>3.4000000000000002E-2</v>
      </c>
      <c r="AI19" s="58"/>
      <c r="AJ19" s="58"/>
      <c r="AK19" s="58"/>
      <c r="AL19" s="64"/>
      <c r="AM19" s="85">
        <f t="shared" si="0"/>
        <v>0.17</v>
      </c>
      <c r="AN19" s="65">
        <f>AO38*AM19</f>
        <v>0</v>
      </c>
    </row>
    <row r="20" spans="1:40" ht="12.75" x14ac:dyDescent="0.2">
      <c r="A20" s="116" t="s">
        <v>40</v>
      </c>
      <c r="B20" s="42" t="s">
        <v>35</v>
      </c>
      <c r="C20" s="5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6"/>
      <c r="AM20" s="86"/>
      <c r="AN20" s="24"/>
    </row>
    <row r="21" spans="1:40" ht="12.75" x14ac:dyDescent="0.2">
      <c r="A21" s="117"/>
      <c r="B21" s="43" t="s">
        <v>36</v>
      </c>
      <c r="C21" s="55"/>
      <c r="D21" s="25"/>
      <c r="E21" s="25"/>
      <c r="F21" s="25"/>
      <c r="G21" s="25"/>
      <c r="H21" s="25"/>
      <c r="I21" s="25"/>
      <c r="J21" s="2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26"/>
      <c r="AM21" s="84"/>
      <c r="AN21" s="27"/>
    </row>
    <row r="22" spans="1:40" ht="12.75" x14ac:dyDescent="0.2">
      <c r="A22" s="118"/>
      <c r="B22" s="67" t="s">
        <v>37</v>
      </c>
      <c r="C22" s="62"/>
      <c r="D22" s="63"/>
      <c r="E22" s="63"/>
      <c r="F22" s="63"/>
      <c r="G22" s="63"/>
      <c r="H22" s="63"/>
      <c r="I22" s="63"/>
      <c r="J22" s="68"/>
      <c r="K22" s="58"/>
      <c r="L22" s="58"/>
      <c r="M22" s="58"/>
      <c r="N22" s="58"/>
      <c r="O22" s="58"/>
      <c r="P22" s="94">
        <v>3.4000000000000002E-2</v>
      </c>
      <c r="Q22" s="58"/>
      <c r="R22" s="58"/>
      <c r="S22" s="58"/>
      <c r="T22" s="58"/>
      <c r="U22" s="58"/>
      <c r="V22" s="94">
        <v>3.4000000000000002E-2</v>
      </c>
      <c r="W22" s="58"/>
      <c r="X22" s="58"/>
      <c r="Y22" s="58"/>
      <c r="Z22" s="58"/>
      <c r="AA22" s="58"/>
      <c r="AB22" s="94">
        <v>3.4000000000000002E-2</v>
      </c>
      <c r="AC22" s="58"/>
      <c r="AD22" s="58"/>
      <c r="AE22" s="58"/>
      <c r="AF22" s="58"/>
      <c r="AG22" s="58"/>
      <c r="AH22" s="94">
        <v>3.4000000000000002E-2</v>
      </c>
      <c r="AI22" s="58"/>
      <c r="AJ22" s="58"/>
      <c r="AK22" s="58"/>
      <c r="AL22" s="64"/>
      <c r="AM22" s="85">
        <f t="shared" si="0"/>
        <v>0.13600000000000001</v>
      </c>
      <c r="AN22" s="65">
        <f>AO38*AM22</f>
        <v>0</v>
      </c>
    </row>
    <row r="23" spans="1:40" ht="20.100000000000001" customHeight="1" x14ac:dyDescent="0.2">
      <c r="A23" s="110" t="s">
        <v>41</v>
      </c>
      <c r="B23" s="44" t="s">
        <v>15</v>
      </c>
      <c r="C23" s="5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6"/>
      <c r="AM23" s="86"/>
      <c r="AN23" s="24"/>
    </row>
    <row r="24" spans="1:40" ht="24.95" customHeight="1" x14ac:dyDescent="0.2">
      <c r="A24" s="111"/>
      <c r="B24" s="45" t="s">
        <v>16</v>
      </c>
      <c r="C24" s="54"/>
      <c r="D24" s="4"/>
      <c r="E24" s="93"/>
      <c r="F24" s="93"/>
      <c r="G24" s="93"/>
      <c r="H24" s="93"/>
      <c r="I24" s="93"/>
      <c r="J24" s="9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5"/>
      <c r="AM24" s="84"/>
      <c r="AN24" s="22"/>
    </row>
    <row r="25" spans="1:40" ht="38.25" x14ac:dyDescent="0.2">
      <c r="A25" s="111"/>
      <c r="B25" s="45" t="s">
        <v>17</v>
      </c>
      <c r="C25" s="54"/>
      <c r="D25" s="4"/>
      <c r="E25" s="4"/>
      <c r="F25" s="93"/>
      <c r="G25" s="93"/>
      <c r="H25" s="93"/>
      <c r="I25" s="93"/>
      <c r="J25" s="9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5"/>
      <c r="AM25" s="84"/>
      <c r="AN25" s="22"/>
    </row>
    <row r="26" spans="1:40" ht="15" customHeight="1" x14ac:dyDescent="0.2">
      <c r="A26" s="111"/>
      <c r="B26" s="45" t="s">
        <v>25</v>
      </c>
      <c r="C26" s="54"/>
      <c r="D26" s="4"/>
      <c r="E26" s="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5"/>
      <c r="AM26" s="84"/>
      <c r="AN26" s="22"/>
    </row>
    <row r="27" spans="1:40" ht="15" customHeight="1" x14ac:dyDescent="0.2">
      <c r="A27" s="112"/>
      <c r="B27" s="69" t="s">
        <v>32</v>
      </c>
      <c r="C27" s="62"/>
      <c r="D27" s="63"/>
      <c r="E27" s="63"/>
      <c r="F27" s="63"/>
      <c r="G27" s="63"/>
      <c r="H27" s="63"/>
      <c r="I27" s="63"/>
      <c r="J27" s="94">
        <v>3.4000000000000002E-2</v>
      </c>
      <c r="K27" s="63"/>
      <c r="L27" s="63"/>
      <c r="M27" s="63"/>
      <c r="N27" s="63"/>
      <c r="O27" s="63"/>
      <c r="P27" s="94">
        <v>3.4000000000000002E-2</v>
      </c>
      <c r="Q27" s="63"/>
      <c r="R27" s="63"/>
      <c r="S27" s="63"/>
      <c r="T27" s="63"/>
      <c r="U27" s="63"/>
      <c r="V27" s="94">
        <v>3.4000000000000002E-2</v>
      </c>
      <c r="W27" s="63"/>
      <c r="X27" s="63"/>
      <c r="Y27" s="63"/>
      <c r="Z27" s="63"/>
      <c r="AA27" s="63"/>
      <c r="AB27" s="94">
        <v>3.4000000000000002E-2</v>
      </c>
      <c r="AC27" s="63"/>
      <c r="AD27" s="63"/>
      <c r="AE27" s="63"/>
      <c r="AF27" s="63"/>
      <c r="AG27" s="63"/>
      <c r="AH27" s="94">
        <v>3.4000000000000002E-2</v>
      </c>
      <c r="AI27" s="63"/>
      <c r="AJ27" s="63"/>
      <c r="AK27" s="63"/>
      <c r="AL27" s="64"/>
      <c r="AM27" s="85">
        <f t="shared" si="0"/>
        <v>0.17</v>
      </c>
      <c r="AN27" s="65">
        <f>AO38*AM27</f>
        <v>0</v>
      </c>
    </row>
    <row r="28" spans="1:40" ht="20.100000000000001" customHeight="1" x14ac:dyDescent="0.2">
      <c r="A28" s="113" t="s">
        <v>42</v>
      </c>
      <c r="B28" s="46" t="s">
        <v>18</v>
      </c>
      <c r="C28" s="5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"/>
      <c r="AM28" s="86"/>
      <c r="AN28" s="24"/>
    </row>
    <row r="29" spans="1:40" ht="15" customHeight="1" x14ac:dyDescent="0.2">
      <c r="A29" s="114"/>
      <c r="B29" s="47" t="s">
        <v>19</v>
      </c>
      <c r="C29" s="54"/>
      <c r="D29" s="4"/>
      <c r="E29" s="93"/>
      <c r="F29" s="93"/>
      <c r="G29" s="9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5"/>
      <c r="AM29" s="84"/>
      <c r="AN29" s="22"/>
    </row>
    <row r="30" spans="1:40" ht="15" customHeight="1" x14ac:dyDescent="0.2">
      <c r="A30" s="114"/>
      <c r="B30" s="47" t="s">
        <v>20</v>
      </c>
      <c r="C30" s="54"/>
      <c r="D30" s="4"/>
      <c r="E30" s="4"/>
      <c r="F30" s="4"/>
      <c r="G30" s="4"/>
      <c r="H30" s="9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5"/>
      <c r="AM30" s="84"/>
      <c r="AN30" s="22"/>
    </row>
    <row r="31" spans="1:40" ht="15" customHeight="1" x14ac:dyDescent="0.2">
      <c r="A31" s="114"/>
      <c r="B31" s="47" t="s">
        <v>21</v>
      </c>
      <c r="C31" s="54"/>
      <c r="D31" s="4"/>
      <c r="E31" s="4"/>
      <c r="F31" s="4"/>
      <c r="G31" s="4"/>
      <c r="H31" s="4"/>
      <c r="I31" s="9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5"/>
      <c r="AM31" s="84"/>
      <c r="AN31" s="22"/>
    </row>
    <row r="32" spans="1:40" ht="15" customHeight="1" x14ac:dyDescent="0.2">
      <c r="A32" s="114"/>
      <c r="B32" s="47" t="s">
        <v>22</v>
      </c>
      <c r="C32" s="54"/>
      <c r="D32" s="4"/>
      <c r="E32" s="4"/>
      <c r="F32" s="4"/>
      <c r="G32" s="4"/>
      <c r="H32" s="4"/>
      <c r="I32" s="4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15"/>
      <c r="AM32" s="84"/>
      <c r="AN32" s="27"/>
    </row>
    <row r="33" spans="1:42" ht="15" customHeight="1" x14ac:dyDescent="0.2">
      <c r="A33" s="115"/>
      <c r="B33" s="71" t="s">
        <v>33</v>
      </c>
      <c r="C33" s="62"/>
      <c r="D33" s="63"/>
      <c r="E33" s="63"/>
      <c r="F33" s="63"/>
      <c r="G33" s="63"/>
      <c r="H33" s="63"/>
      <c r="I33" s="58"/>
      <c r="J33" s="94">
        <v>3.4000000000000002E-2</v>
      </c>
      <c r="K33" s="58"/>
      <c r="L33" s="58"/>
      <c r="M33" s="58"/>
      <c r="N33" s="58"/>
      <c r="O33" s="58"/>
      <c r="P33" s="94">
        <v>3.4000000000000002E-2</v>
      </c>
      <c r="Q33" s="58"/>
      <c r="R33" s="58"/>
      <c r="S33" s="58"/>
      <c r="T33" s="58"/>
      <c r="U33" s="58"/>
      <c r="V33" s="94">
        <v>3.4000000000000002E-2</v>
      </c>
      <c r="W33" s="58"/>
      <c r="X33" s="58"/>
      <c r="Y33" s="58"/>
      <c r="Z33" s="58"/>
      <c r="AA33" s="58"/>
      <c r="AB33" s="94">
        <v>3.4000000000000002E-2</v>
      </c>
      <c r="AC33" s="58"/>
      <c r="AD33" s="58"/>
      <c r="AE33" s="58"/>
      <c r="AF33" s="58"/>
      <c r="AG33" s="58"/>
      <c r="AH33" s="94">
        <v>3.4000000000000002E-2</v>
      </c>
      <c r="AI33" s="58"/>
      <c r="AJ33" s="58"/>
      <c r="AK33" s="58"/>
      <c r="AL33" s="64"/>
      <c r="AM33" s="85">
        <f t="shared" si="0"/>
        <v>0.17</v>
      </c>
      <c r="AN33" s="65">
        <f>AO38*AM33</f>
        <v>0</v>
      </c>
    </row>
    <row r="34" spans="1:42" ht="20.100000000000001" customHeight="1" x14ac:dyDescent="0.2">
      <c r="A34" s="75"/>
      <c r="B34" s="70" t="s">
        <v>43</v>
      </c>
      <c r="C34" s="5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6"/>
      <c r="AM34" s="87"/>
      <c r="AN34" s="27"/>
    </row>
    <row r="35" spans="1:42" ht="15" customHeight="1" x14ac:dyDescent="0.2">
      <c r="A35" s="74"/>
      <c r="B35" s="48" t="s">
        <v>23</v>
      </c>
      <c r="C35" s="54"/>
      <c r="D35" s="4"/>
      <c r="E35" s="93"/>
      <c r="F35" s="4"/>
      <c r="G35" s="4"/>
      <c r="H35" s="4"/>
      <c r="I35" s="4"/>
      <c r="J35" s="93"/>
      <c r="K35" s="4"/>
      <c r="L35" s="4"/>
      <c r="M35" s="4"/>
      <c r="N35" s="4"/>
      <c r="O35" s="4"/>
      <c r="P35" s="93"/>
      <c r="Q35" s="4"/>
      <c r="R35" s="4"/>
      <c r="S35" s="4"/>
      <c r="T35" s="4"/>
      <c r="U35" s="4"/>
      <c r="V35" s="93"/>
      <c r="W35" s="4"/>
      <c r="X35" s="4"/>
      <c r="Y35" s="4"/>
      <c r="Z35" s="4"/>
      <c r="AA35" s="4"/>
      <c r="AB35" s="93"/>
      <c r="AC35" s="4"/>
      <c r="AD35" s="4"/>
      <c r="AE35" s="4"/>
      <c r="AF35" s="4"/>
      <c r="AG35" s="4"/>
      <c r="AH35" s="93"/>
      <c r="AI35" s="4"/>
      <c r="AJ35" s="4"/>
      <c r="AK35" s="4"/>
      <c r="AL35" s="96"/>
      <c r="AM35" s="84"/>
      <c r="AN35" s="22"/>
    </row>
    <row r="36" spans="1:42" ht="15" customHeight="1" thickBot="1" x14ac:dyDescent="0.25">
      <c r="A36" s="74"/>
      <c r="B36" s="49" t="s">
        <v>24</v>
      </c>
      <c r="C36" s="56"/>
      <c r="D36" s="11"/>
      <c r="E36" s="11"/>
      <c r="F36" s="11"/>
      <c r="G36" s="11"/>
      <c r="H36" s="11"/>
      <c r="I36" s="11"/>
      <c r="J36" s="12"/>
      <c r="K36" s="11"/>
      <c r="L36" s="11"/>
      <c r="M36" s="11"/>
      <c r="N36" s="11"/>
      <c r="O36" s="11"/>
      <c r="P36" s="12"/>
      <c r="Q36" s="11"/>
      <c r="R36" s="11"/>
      <c r="S36" s="11"/>
      <c r="T36" s="11"/>
      <c r="U36" s="11"/>
      <c r="V36" s="12"/>
      <c r="W36" s="11"/>
      <c r="X36" s="11"/>
      <c r="Y36" s="11"/>
      <c r="Z36" s="11"/>
      <c r="AA36" s="11"/>
      <c r="AB36" s="12"/>
      <c r="AC36" s="11"/>
      <c r="AD36" s="11"/>
      <c r="AE36" s="11"/>
      <c r="AF36" s="11"/>
      <c r="AG36" s="11"/>
      <c r="AH36" s="12"/>
      <c r="AI36" s="11"/>
      <c r="AJ36" s="11"/>
      <c r="AK36" s="11"/>
      <c r="AL36" s="97">
        <v>3.4000000000000002E-2</v>
      </c>
      <c r="AM36" s="84">
        <f>SUM(C36:AL36)</f>
        <v>3.4000000000000002E-2</v>
      </c>
      <c r="AN36" s="23">
        <f>AO38*AM36</f>
        <v>0</v>
      </c>
    </row>
    <row r="37" spans="1:42" ht="15" customHeight="1" thickBot="1" x14ac:dyDescent="0.25">
      <c r="A37" s="72"/>
      <c r="B37" s="50" t="s">
        <v>0</v>
      </c>
      <c r="C37" s="76">
        <f t="shared" ref="C37:AM37" si="1">SUM(C3:C36)</f>
        <v>0.1</v>
      </c>
      <c r="D37" s="77">
        <f t="shared" si="1"/>
        <v>0.05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7">
        <f t="shared" si="1"/>
        <v>0.13600000000000001</v>
      </c>
      <c r="K37" s="78">
        <f t="shared" si="1"/>
        <v>0</v>
      </c>
      <c r="L37" s="78">
        <f t="shared" si="1"/>
        <v>0</v>
      </c>
      <c r="M37" s="78">
        <f t="shared" si="1"/>
        <v>0</v>
      </c>
      <c r="N37" s="78">
        <f t="shared" si="1"/>
        <v>0</v>
      </c>
      <c r="O37" s="78">
        <f t="shared" si="1"/>
        <v>0</v>
      </c>
      <c r="P37" s="77">
        <f t="shared" si="1"/>
        <v>0.17</v>
      </c>
      <c r="Q37" s="78">
        <f t="shared" si="1"/>
        <v>0</v>
      </c>
      <c r="R37" s="78">
        <f t="shared" si="1"/>
        <v>0</v>
      </c>
      <c r="S37" s="78">
        <f t="shared" si="1"/>
        <v>0</v>
      </c>
      <c r="T37" s="78">
        <f t="shared" si="1"/>
        <v>0</v>
      </c>
      <c r="U37" s="78">
        <f t="shared" si="1"/>
        <v>0</v>
      </c>
      <c r="V37" s="77">
        <f t="shared" si="1"/>
        <v>0.17</v>
      </c>
      <c r="W37" s="78">
        <f t="shared" si="1"/>
        <v>0</v>
      </c>
      <c r="X37" s="78">
        <f t="shared" si="1"/>
        <v>0</v>
      </c>
      <c r="Y37" s="78">
        <f t="shared" si="1"/>
        <v>0</v>
      </c>
      <c r="Z37" s="78">
        <f t="shared" si="1"/>
        <v>0</v>
      </c>
      <c r="AA37" s="78">
        <f t="shared" si="1"/>
        <v>0</v>
      </c>
      <c r="AB37" s="77">
        <f t="shared" si="1"/>
        <v>0.17</v>
      </c>
      <c r="AC37" s="78">
        <f t="shared" si="1"/>
        <v>0</v>
      </c>
      <c r="AD37" s="78">
        <f t="shared" si="1"/>
        <v>0</v>
      </c>
      <c r="AE37" s="78">
        <f t="shared" si="1"/>
        <v>0</v>
      </c>
      <c r="AF37" s="78">
        <f t="shared" si="1"/>
        <v>0</v>
      </c>
      <c r="AG37" s="78">
        <f t="shared" si="1"/>
        <v>0</v>
      </c>
      <c r="AH37" s="77">
        <f t="shared" si="1"/>
        <v>0.17</v>
      </c>
      <c r="AI37" s="78">
        <f t="shared" si="1"/>
        <v>0</v>
      </c>
      <c r="AJ37" s="78">
        <f t="shared" si="1"/>
        <v>0</v>
      </c>
      <c r="AK37" s="78">
        <f t="shared" si="1"/>
        <v>0</v>
      </c>
      <c r="AL37" s="79">
        <f t="shared" si="1"/>
        <v>3.4000000000000002E-2</v>
      </c>
      <c r="AM37" s="83">
        <f t="shared" si="1"/>
        <v>1.0000000000000002</v>
      </c>
      <c r="AN37" s="18"/>
      <c r="AO37" s="2"/>
    </row>
    <row r="38" spans="1:42" ht="15" customHeight="1" thickBot="1" x14ac:dyDescent="0.25">
      <c r="A38" s="73"/>
      <c r="B38" s="51" t="s">
        <v>29</v>
      </c>
      <c r="C38" s="80">
        <f t="shared" ref="C38:AL38" si="2">+C37*$AO$38</f>
        <v>0</v>
      </c>
      <c r="D38" s="81">
        <f t="shared" si="2"/>
        <v>0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81">
        <f t="shared" si="2"/>
        <v>0</v>
      </c>
      <c r="I38" s="81">
        <f t="shared" si="2"/>
        <v>0</v>
      </c>
      <c r="J38" s="81">
        <f t="shared" si="2"/>
        <v>0</v>
      </c>
      <c r="K38" s="81">
        <f t="shared" si="2"/>
        <v>0</v>
      </c>
      <c r="L38" s="8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t="shared" si="2"/>
        <v>0</v>
      </c>
      <c r="Z38" s="81">
        <f t="shared" si="2"/>
        <v>0</v>
      </c>
      <c r="AA38" s="81">
        <f t="shared" si="2"/>
        <v>0</v>
      </c>
      <c r="AB38" s="81">
        <f t="shared" si="2"/>
        <v>0</v>
      </c>
      <c r="AC38" s="81">
        <f t="shared" si="2"/>
        <v>0</v>
      </c>
      <c r="AD38" s="81">
        <f t="shared" si="2"/>
        <v>0</v>
      </c>
      <c r="AE38" s="81">
        <f t="shared" si="2"/>
        <v>0</v>
      </c>
      <c r="AF38" s="81">
        <f t="shared" si="2"/>
        <v>0</v>
      </c>
      <c r="AG38" s="81">
        <f t="shared" si="2"/>
        <v>0</v>
      </c>
      <c r="AH38" s="81">
        <f t="shared" si="2"/>
        <v>0</v>
      </c>
      <c r="AI38" s="81">
        <f t="shared" si="2"/>
        <v>0</v>
      </c>
      <c r="AJ38" s="81">
        <f t="shared" si="2"/>
        <v>0</v>
      </c>
      <c r="AK38" s="81">
        <f t="shared" si="2"/>
        <v>0</v>
      </c>
      <c r="AL38" s="82">
        <f t="shared" si="2"/>
        <v>0</v>
      </c>
      <c r="AM38" s="19"/>
      <c r="AN38" s="20">
        <f>SUM(C38:AL38)</f>
        <v>0</v>
      </c>
      <c r="AO38" s="119">
        <v>0</v>
      </c>
      <c r="AP38" s="120"/>
    </row>
    <row r="39" spans="1:42" ht="15.75" customHeight="1" x14ac:dyDescent="0.2">
      <c r="B39" s="3" t="s">
        <v>28</v>
      </c>
    </row>
    <row r="40" spans="1:42" ht="15.75" customHeight="1" x14ac:dyDescent="0.2">
      <c r="B40" s="3"/>
      <c r="AN40" s="29"/>
    </row>
    <row r="41" spans="1:42" ht="15.75" customHeight="1" x14ac:dyDescent="0.2"/>
    <row r="42" spans="1:42" ht="15.75" customHeight="1" x14ac:dyDescent="0.2"/>
    <row r="43" spans="1:42" ht="15.75" customHeight="1" x14ac:dyDescent="0.2"/>
    <row r="44" spans="1:42" ht="15.75" customHeight="1" x14ac:dyDescent="0.2"/>
    <row r="45" spans="1:42" ht="15.75" customHeight="1" x14ac:dyDescent="0.2"/>
    <row r="46" spans="1:42" ht="15.75" customHeight="1" x14ac:dyDescent="0.2"/>
    <row r="47" spans="1:42" ht="15.75" customHeight="1" x14ac:dyDescent="0.2"/>
    <row r="48" spans="1:4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8">
    <mergeCell ref="A28:A33"/>
    <mergeCell ref="A20:A22"/>
    <mergeCell ref="AO38:AP38"/>
    <mergeCell ref="A2:B2"/>
    <mergeCell ref="A3:A5"/>
    <mergeCell ref="A6:A10"/>
    <mergeCell ref="A11:A19"/>
    <mergeCell ref="A23:A27"/>
  </mergeCells>
  <printOptions horizontalCentered="1"/>
  <pageMargins left="0" right="0" top="0.59055118110236227" bottom="0.39370078740157483" header="0" footer="0"/>
  <pageSetup paperSize="8" scale="62" orientation="landscape" r:id="rId1"/>
  <ignoredErrors>
    <ignoredError sqref="C37:AL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Guilhermercr</dc:creator>
  <cp:lastModifiedBy>Markus Vinicius Trevisan</cp:lastModifiedBy>
  <cp:lastPrinted>2022-11-11T12:52:25Z</cp:lastPrinted>
  <dcterms:created xsi:type="dcterms:W3CDTF">2022-08-02T17:23:52Z</dcterms:created>
  <dcterms:modified xsi:type="dcterms:W3CDTF">2023-01-19T12:57:30Z</dcterms:modified>
</cp:coreProperties>
</file>