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2\PREGÃO ELETRÔNICO\FF\FF.0058592022-17 -MANUTENÇÃO DA COBERTURA EIMPERMEABILIZAÇÃO DA LAJE - BOTUCATU\"/>
    </mc:Choice>
  </mc:AlternateContent>
  <xr:revisionPtr revIDLastSave="0" documentId="8_{08E55A58-C23D-45CB-A806-92F1DFF1F8F3}" xr6:coauthVersionLast="47" xr6:coauthVersionMax="47" xr10:uidLastSave="{00000000-0000-0000-0000-000000000000}"/>
  <bookViews>
    <workbookView xWindow="-120" yWindow="-120" windowWidth="29040" windowHeight="15840" tabRatio="936" activeTab="2" xr2:uid="{00000000-000D-0000-FFFF-FFFF00000000}"/>
  </bookViews>
  <sheets>
    <sheet name="BOTUCATU" sheetId="6" r:id="rId1"/>
    <sheet name="BDI" sheetId="13" r:id="rId2"/>
    <sheet name="CRONOGRAMA" sheetId="17" r:id="rId3"/>
  </sheets>
  <externalReferences>
    <externalReference r:id="rId4"/>
    <externalReference r:id="rId5"/>
  </externalReferences>
  <definedNames>
    <definedName name="_xlnm.Print_Area" localSheetId="1">BDI!$A$1:$D$36</definedName>
    <definedName name="_xlnm.Print_Area" localSheetId="0">BOTUCATU!$A$1:$I$15</definedName>
    <definedName name="_xlnm.Database">[1]BOLETIM!$A$1:$F$2150</definedName>
    <definedName name="_xlnm.Print_Titles" localSheetId="0">BOTUCATU!$1:$2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6" l="1"/>
  <c r="E10" i="17" s="1"/>
  <c r="C10" i="17" s="1"/>
  <c r="C9" i="6"/>
  <c r="C10" i="6"/>
  <c r="D10" i="6"/>
  <c r="C11" i="6"/>
  <c r="D11" i="6"/>
  <c r="F5" i="6"/>
  <c r="D5" i="6"/>
  <c r="D6" i="6"/>
  <c r="D7" i="6"/>
  <c r="D8" i="6"/>
  <c r="D9" i="6"/>
  <c r="C5" i="6"/>
  <c r="B6" i="17" s="1"/>
  <c r="C6" i="6"/>
  <c r="C7" i="6"/>
  <c r="C8" i="6"/>
  <c r="D4" i="6"/>
  <c r="C4" i="6"/>
  <c r="I11" i="6" l="1"/>
  <c r="E12" i="17" s="1"/>
  <c r="C12" i="17" s="1"/>
  <c r="I10" i="6"/>
  <c r="E11" i="17" s="1"/>
  <c r="D11" i="17" s="1"/>
  <c r="I5" i="6"/>
  <c r="E6" i="17" s="1"/>
  <c r="C6" i="17" s="1"/>
  <c r="I6" i="6"/>
  <c r="E7" i="17" s="1"/>
  <c r="I7" i="6"/>
  <c r="E8" i="17" s="1"/>
  <c r="I8" i="6"/>
  <c r="E9" i="17" s="1"/>
  <c r="C9" i="17" s="1"/>
  <c r="D7" i="17" l="1"/>
  <c r="C7" i="17"/>
  <c r="B12" i="17"/>
  <c r="B11" i="17"/>
  <c r="B10" i="17"/>
  <c r="B9" i="17"/>
  <c r="B8" i="17"/>
  <c r="D12" i="17" l="1"/>
  <c r="I4" i="6" l="1"/>
  <c r="I12" i="6" s="1"/>
  <c r="D10" i="17" l="1"/>
  <c r="B7" i="17"/>
  <c r="B5" i="17"/>
  <c r="M28" i="13"/>
  <c r="E5" i="17" l="1"/>
  <c r="E13" i="17" s="1"/>
  <c r="D8" i="17"/>
  <c r="C36" i="13"/>
  <c r="C14" i="13"/>
  <c r="C10" i="13"/>
  <c r="C5" i="17" l="1"/>
  <c r="C13" i="17" s="1"/>
  <c r="F12" i="17"/>
  <c r="F10" i="17"/>
  <c r="F11" i="17"/>
  <c r="F9" i="17"/>
  <c r="F8" i="17"/>
  <c r="E14" i="17"/>
  <c r="C26" i="13"/>
  <c r="B14" i="17"/>
  <c r="F4" i="17" s="1"/>
  <c r="C13" i="6"/>
  <c r="F5" i="17"/>
  <c r="B15" i="17" l="1"/>
  <c r="G4" i="17" s="1"/>
  <c r="G12" i="17"/>
  <c r="H12" i="17" s="1"/>
  <c r="G10" i="17"/>
  <c r="H10" i="17" s="1"/>
  <c r="G11" i="17"/>
  <c r="H11" i="17" s="1"/>
  <c r="G8" i="17"/>
  <c r="H8" i="17" s="1"/>
  <c r="G9" i="17"/>
  <c r="H9" i="17" s="1"/>
  <c r="C14" i="6"/>
  <c r="G5" i="17"/>
  <c r="H5" i="17" s="1"/>
  <c r="F6" i="17"/>
  <c r="G6" i="17" s="1"/>
  <c r="H6" i="17" s="1"/>
  <c r="D13" i="17" l="1"/>
  <c r="D14" i="17" s="1"/>
  <c r="D15" i="17" s="1"/>
  <c r="D16" i="17" s="1"/>
  <c r="F7" i="17"/>
  <c r="G7" i="17" s="1"/>
  <c r="H7" i="17" s="1"/>
  <c r="C14" i="17"/>
  <c r="C15" i="17" s="1"/>
  <c r="C16" i="17" s="1"/>
  <c r="E15" i="17" l="1"/>
  <c r="F13" i="17"/>
  <c r="G13" i="17" s="1"/>
  <c r="H13" i="17" s="1"/>
  <c r="I12" i="17" l="1"/>
  <c r="I11" i="17"/>
  <c r="I10" i="17"/>
  <c r="I9" i="17"/>
  <c r="I8" i="17"/>
  <c r="I6" i="17"/>
  <c r="I7" i="17"/>
  <c r="E16" i="17"/>
  <c r="I5" i="17"/>
  <c r="I13" i="17" l="1"/>
  <c r="C17" i="17"/>
  <c r="D17" i="17"/>
  <c r="E17" i="17"/>
  <c r="I13" i="6"/>
  <c r="I14" i="6" l="1"/>
  <c r="I15" i="6" l="1"/>
</calcChain>
</file>

<file path=xl/sharedStrings.xml><?xml version="1.0" encoding="utf-8"?>
<sst xmlns="http://schemas.openxmlformats.org/spreadsheetml/2006/main" count="86" uniqueCount="74">
  <si>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</si>
  <si>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</si>
  <si>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</si>
  <si>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</si>
  <si>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</si>
  <si>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</si>
  <si>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</si>
  <si>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</si>
  <si>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</si>
  <si>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</si>
  <si>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</si>
  <si>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</si>
  <si>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</si>
  <si>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</si>
  <si>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</si>
  <si>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</si>
  <si>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</si>
  <si>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</si>
  <si>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</si>
  <si>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</si>
  <si>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</si>
  <si>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</si>
  <si>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</si>
  <si>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</si>
  <si>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</si>
  <si>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</si>
  <si>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</si>
  <si>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</si>
  <si>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</si>
  <si>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</si>
  <si>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</si>
  <si>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</si>
  <si>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</si>
  <si>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</si>
  <si>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</si>
  <si>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</si>
  <si>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</si>
  <si>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</si>
  <si>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</si>
  <si>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</si>
  <si>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</si>
  <si>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</si>
  <si>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</si>
  <si>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</si>
  <si>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</si>
  <si>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</si>
  <si>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</si>
  <si>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</si>
  <si>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</si>
  <si>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</si>
  <si>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</si>
  <si>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</si>
  <si>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</si>
  <si>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</si>
  <si>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</si>
  <si>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</si>
  <si>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</si>
  <si>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02.08.020</t>
  </si>
  <si>
    <t>1.4</t>
  </si>
  <si>
    <t>05.07.040</t>
  </si>
  <si>
    <t>04.03.040</t>
  </si>
  <si>
    <t>16.03.010</t>
  </si>
  <si>
    <t>16.03.330</t>
  </si>
  <si>
    <t>33.01.280</t>
  </si>
  <si>
    <t>1.7</t>
  </si>
  <si>
    <t>1.8</t>
  </si>
  <si>
    <t>1.9</t>
  </si>
  <si>
    <t>1.10</t>
  </si>
  <si>
    <t>RECUPERAÇÃO DE COBERTURA</t>
  </si>
  <si>
    <t>16.33.022</t>
  </si>
  <si>
    <t>1.11</t>
  </si>
  <si>
    <t>1.12</t>
  </si>
  <si>
    <t>32.16.070</t>
  </si>
  <si>
    <t>CRONOGRAMA FÍSICO FINANCEIRO MANUTENÇÃO PREDIAL - COBERTURA BOTUCATU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</si>
</sst>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24" fillId="0" borderId="0"/>
    <xf numFmtId="165" fontId="24" fillId="0" borderId="0" applyFont="0" applyFill="0" applyBorder="0" applyAlignment="0" applyProtection="0"/>
  </cellStyleXfs>
  <cellXfs count="151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8" xfId="6" applyNumberFormat="1" applyFont="1" applyFill="1" applyBorder="1" applyAlignment="1">
      <alignment horizontal="centerContinuous" vertical="center"/>
    </xf>
    <xf numFmtId="164" fontId="12" fillId="0" borderId="28" xfId="6" applyNumberFormat="1" applyFont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0" fontId="16" fillId="0" borderId="35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6" xfId="6" applyNumberFormat="1" applyFont="1" applyFill="1" applyBorder="1" applyAlignment="1">
      <alignment horizontal="left" vertical="center"/>
    </xf>
    <xf numFmtId="164" fontId="16" fillId="4" borderId="37" xfId="6" applyNumberFormat="1" applyFont="1" applyFill="1" applyBorder="1" applyAlignment="1">
      <alignment horizontal="center" vertical="center"/>
    </xf>
    <xf numFmtId="164" fontId="15" fillId="0" borderId="38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39" xfId="6" applyNumberFormat="1" applyFont="1" applyFill="1" applyBorder="1" applyAlignment="1">
      <alignment vertical="center"/>
    </xf>
    <xf numFmtId="164" fontId="16" fillId="4" borderId="40" xfId="6" applyNumberFormat="1" applyFont="1" applyFill="1" applyBorder="1" applyAlignment="1">
      <alignment horizontal="center" vertical="center"/>
    </xf>
    <xf numFmtId="164" fontId="15" fillId="0" borderId="36" xfId="6" applyNumberFormat="1" applyFont="1" applyBorder="1" applyAlignment="1">
      <alignment horizontal="left" vertical="center"/>
    </xf>
    <xf numFmtId="164" fontId="15" fillId="0" borderId="33" xfId="6" applyNumberFormat="1" applyFont="1" applyBorder="1" applyAlignment="1">
      <alignment vertical="center"/>
    </xf>
    <xf numFmtId="164" fontId="15" fillId="4" borderId="33" xfId="6" applyNumberFormat="1" applyFont="1" applyFill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9" borderId="41" xfId="6" applyNumberFormat="1" applyFont="1" applyFill="1" applyBorder="1" applyAlignment="1">
      <alignment horizontal="center" vertical="center"/>
    </xf>
    <xf numFmtId="164" fontId="15" fillId="9" borderId="42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3" xfId="6" applyNumberFormat="1" applyFont="1" applyFill="1" applyBorder="1" applyAlignment="1">
      <alignment vertical="center"/>
    </xf>
    <xf numFmtId="164" fontId="16" fillId="4" borderId="44" xfId="6" applyNumberFormat="1" applyFont="1" applyFill="1" applyBorder="1" applyAlignment="1">
      <alignment horizontal="left" vertical="center"/>
    </xf>
    <xf numFmtId="164" fontId="16" fillId="0" borderId="45" xfId="6" applyNumberFormat="1" applyFont="1" applyBorder="1" applyAlignment="1">
      <alignment vertical="center"/>
    </xf>
    <xf numFmtId="164" fontId="16" fillId="0" borderId="46" xfId="6" applyNumberFormat="1" applyFont="1" applyBorder="1" applyAlignment="1">
      <alignment vertical="center"/>
    </xf>
    <xf numFmtId="10" fontId="16" fillId="0" borderId="46" xfId="5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64" fontId="15" fillId="10" borderId="40" xfId="6" applyNumberFormat="1" applyFont="1" applyFill="1" applyBorder="1" applyAlignment="1">
      <alignment horizontal="center" vertical="center"/>
    </xf>
    <xf numFmtId="164" fontId="15" fillId="10" borderId="33" xfId="6" applyNumberFormat="1" applyFont="1" applyFill="1" applyBorder="1" applyAlignment="1">
      <alignment vertical="center"/>
    </xf>
    <xf numFmtId="10" fontId="15" fillId="10" borderId="49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3" fontId="20" fillId="2" borderId="10" xfId="1" applyFont="1" applyFill="1" applyBorder="1" applyAlignment="1">
      <alignment horizontal="center" vertical="center" wrapText="1"/>
    </xf>
    <xf numFmtId="43" fontId="18" fillId="2" borderId="11" xfId="1" applyFont="1" applyFill="1" applyBorder="1" applyAlignment="1">
      <alignment horizontal="center" vertical="center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43" fontId="21" fillId="3" borderId="13" xfId="1" applyFont="1" applyFill="1" applyBorder="1" applyAlignment="1">
      <alignment horizontal="center" vertical="center" wrapText="1"/>
    </xf>
    <xf numFmtId="43" fontId="21" fillId="3" borderId="20" xfId="1" applyFont="1" applyFill="1" applyBorder="1" applyAlignment="1">
      <alignment horizontal="center" vertical="center" wrapText="1"/>
    </xf>
    <xf numFmtId="43" fontId="22" fillId="3" borderId="14" xfId="1" applyFont="1" applyFill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0" fontId="21" fillId="5" borderId="16" xfId="2" applyFont="1" applyFill="1" applyBorder="1" applyAlignment="1">
      <alignment horizontal="left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9" fillId="0" borderId="11" xfId="1" applyFont="1" applyBorder="1" applyAlignment="1">
      <alignment horizontal="center" vertical="center" wrapText="1"/>
    </xf>
    <xf numFmtId="43" fontId="23" fillId="0" borderId="11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164" fontId="15" fillId="4" borderId="51" xfId="6" applyNumberFormat="1" applyFont="1" applyFill="1" applyBorder="1" applyAlignment="1">
      <alignment vertical="center"/>
    </xf>
    <xf numFmtId="164" fontId="14" fillId="4" borderId="52" xfId="6" applyNumberFormat="1" applyFont="1" applyFill="1" applyBorder="1" applyAlignment="1">
      <alignment horizontal="center" vertical="center"/>
    </xf>
    <xf numFmtId="164" fontId="16" fillId="4" borderId="52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horizontal="right" vertical="center"/>
    </xf>
    <xf numFmtId="10" fontId="16" fillId="0" borderId="53" xfId="5" applyNumberFormat="1" applyFont="1" applyBorder="1" applyAlignment="1">
      <alignment vertical="center"/>
    </xf>
    <xf numFmtId="164" fontId="12" fillId="9" borderId="54" xfId="6" applyNumberFormat="1" applyFont="1" applyFill="1" applyBorder="1" applyAlignment="1">
      <alignment horizontal="center" vertical="center" wrapText="1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6" fillId="11" borderId="21" xfId="6" applyNumberFormat="1" applyFont="1" applyFill="1" applyBorder="1" applyAlignment="1">
      <alignment vertical="center"/>
    </xf>
    <xf numFmtId="164" fontId="16" fillId="10" borderId="48" xfId="6" applyNumberFormat="1" applyFont="1" applyFill="1" applyBorder="1" applyAlignment="1">
      <alignment vertical="center"/>
    </xf>
    <xf numFmtId="164" fontId="16" fillId="0" borderId="33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164" fontId="15" fillId="9" borderId="26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0" fontId="21" fillId="5" borderId="9" xfId="2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horizontal="left" vertical="center" wrapText="1"/>
    </xf>
    <xf numFmtId="43" fontId="21" fillId="5" borderId="9" xfId="3" applyFont="1" applyFill="1" applyBorder="1" applyAlignment="1">
      <alignment horizontal="center" vertical="center" wrapText="1"/>
    </xf>
    <xf numFmtId="43" fontId="19" fillId="0" borderId="9" xfId="1" applyFont="1" applyBorder="1" applyAlignment="1">
      <alignment horizontal="center" vertical="center" wrapText="1"/>
    </xf>
    <xf numFmtId="43" fontId="19" fillId="0" borderId="22" xfId="1" applyFont="1" applyBorder="1" applyAlignment="1">
      <alignment horizontal="center" vertical="center" wrapText="1"/>
    </xf>
    <xf numFmtId="43" fontId="23" fillId="0" borderId="23" xfId="1" applyFont="1" applyFill="1" applyBorder="1" applyAlignment="1">
      <alignment horizontal="center" vertical="center" wrapText="1"/>
    </xf>
    <xf numFmtId="164" fontId="12" fillId="0" borderId="60" xfId="6" applyNumberFormat="1" applyFont="1" applyBorder="1" applyAlignment="1">
      <alignment horizontal="left" vertical="center" wrapText="1"/>
    </xf>
    <xf numFmtId="43" fontId="18" fillId="2" borderId="19" xfId="1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2" fillId="9" borderId="50" xfId="6" applyNumberFormat="1" applyFont="1" applyFill="1" applyBorder="1" applyAlignment="1">
      <alignment horizontal="center" vertical="center" wrapText="1"/>
    </xf>
    <xf numFmtId="164" fontId="12" fillId="9" borderId="6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3" fillId="8" borderId="58" xfId="6" applyNumberFormat="1" applyFont="1" applyFill="1" applyBorder="1" applyAlignment="1">
      <alignment horizontal="center" vertical="center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31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</cellXfs>
  <cellStyles count="10">
    <cellStyle name="Moeda 2" xfId="9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4" xfId="8" xr:uid="{00000000-0005-0000-0000-000004000000}"/>
    <cellStyle name="Normal 9" xfId="7" xr:uid="{00000000-0005-0000-0000-000005000000}"/>
    <cellStyle name="Porcentagem" xfId="5" builtinId="5"/>
    <cellStyle name="Separador de milhares 2" xfId="6" xr:uid="{00000000-0005-0000-0000-000007000000}"/>
    <cellStyle name="Vírgula" xfId="1" builtinId="3"/>
    <cellStyle name="Vírgula 2" xfId="3" xr:uid="{00000000-0005-0000-0000-000009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F279B98-0143-4CF9-93B3-FAF6FB2E0B4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854E4996-93CD-4D36-B3C3-41C1AC9C5F8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65F87385-6F54-4519-BC7B-02B5C4CA1D9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9EBFA93F-DCE7-4D13-869D-0D37EB6D9D5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FE670477-409A-44BE-8192-D02DD59350C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E0B455AA-A59F-475D-A57F-0D283AD510B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827A0C7-43FD-4973-A38B-943C53309C5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9CD6F247-618B-46FA-BA0D-063C5A366D5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E86E4654-08A8-4446-B789-66739A21D0C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5393038D-1910-49E5-AFBF-3917510D485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286BCB2-95BF-478B-BB7C-AEDBC98A301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E42441FF-B9DE-4ADD-AF3D-A1A6C44A54A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5F6CB9F2-5A2A-4166-B35C-42D081922FA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32C4BA66-AAE5-42F6-84F2-B706F843C06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7694A9A2-2D3F-431E-837E-4B1963D0A96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72EE7EA-48A7-4976-A493-1A3624AE1A1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1DDA373A-FC0A-4856-B022-485E824D539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AE6E7BFE-7D25-4852-8CDF-134CFDA5DD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730F5934-B8F2-4BEF-A03A-128B116A28F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B16F57F4-BAEA-425F-AAD7-04503F97AE1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461BE176-C059-4AF9-A059-23FF052D93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31AFB237-799B-4D73-AF95-1907706E33D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B604258-3A8F-42A3-9378-FDDBEA90A6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8082B68F-B255-4A78-ACC9-8399C63CE73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FDDC01CD-A30D-4F6A-9C4D-226965AD4ED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ADC97DFB-DC36-41AD-AD61-F4EB9B23FC6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D191C3A1-AC66-4563-B074-8AE65B545D8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7B85D158-9F9D-450A-8862-5224D0457ED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4C49033-3B3F-4165-8968-0BFC80D4825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AEC3921-55E7-4E15-8144-9DDBAE5571E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D0827A3-BC22-47FF-A53F-1D89FF54D78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7D579D29-EEF9-4781-A74A-C0F6C17C3BA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FCB833B3-B284-4474-9E33-7CDA1AB05F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B15A912E-F675-4457-A5B9-6E55F403D5E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30AE38FF-2000-4A0B-A66B-9EE95E2B81C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9E41E3-ABA2-44E1-BE0D-E7F9B5004EB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CDD6C807-9494-46A7-B865-598320ACF33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CF30AC26-6B3A-4925-A5FE-78CB091E8C8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E41EC24D-8402-4BD2-BE77-325E9FA67E2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7D91D8BB-26D1-4BDB-BFC1-AEBBFD4C9F7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F22D8890-9120-437E-8B43-A9F380FB5BD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B60AF2BA-4B1B-46C8-A5BE-E7C2CC3A1F6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BC2B948D-0897-4870-81DD-B321E7758B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0B1BE2A-9E26-4267-8C42-EC69A22C861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1D7EFDA8-B8C2-47EB-9A74-B6273DE9D70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80AE259C-3B88-45AA-8768-C77E9270036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6893C844-8CA8-4AC4-8B1E-D09543EBFEA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37CBF7BD-9650-4398-86CD-502739B9479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3F2D9EA-AD61-45DA-8740-BA0D1FA3226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66553D69-A7EB-4EB5-B84A-30329947FE8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22847B2-FB2B-4A42-93D7-36C68B72CBA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DBD7F49C-4E6B-412A-BD52-F1C4FB9186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BD4A6711-AFCA-4036-A2BA-76C07483A8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C5847E0-0D55-4C10-A402-1E40711736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C5FCEED6-97EB-4F1F-99B4-F8C96E61D76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681CCA2-2B95-43A2-BC8D-2FAA07E17F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38D3C16F-CEF4-417F-8884-A779CAA53AC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30A8A438-BDE9-466C-A909-CE3F613CEF0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57509BC-2B71-44DE-8DAF-872D53ED14C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8CC31391-489B-45B4-B7BF-7A1ED31759E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5296625-8FD8-4A69-B479-7C9038DBC17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972CEDB3-395F-4562-8875-EFAFFF1681B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238C16DD-CEF4-459D-9304-3D2729BF32E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C656C7F-11BA-4880-BB4E-628479157C0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2CA1B2CC-024A-4480-BDA3-5FC9F008B92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29E20509-1521-449B-99C3-0B6DBB7A883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E973D665-9B4C-4B16-97BA-EAC9A57332D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5D55B392-76BD-4FC3-8915-0323425394D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5EBA8BE8-603D-46CB-AE4B-839A3CE49C9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49C7738-792C-417E-A237-20F50BD9BE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110934C-2FC8-4723-9E24-1A5E971C85A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248CE076-EEDB-4822-A6C7-65C698A9EE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3F59862E-3C41-4FE8-B76B-FF17F860682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DAD03197-5E93-4F78-8DE6-BCDBF25D7E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17F7AA8D-1C28-4CEC-861F-3E8F09FDBD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8A523F81-F0E5-4A18-9CE5-BED8464C263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EBC36052-34D3-4A0C-A86C-DD8D26A48E1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93DC5E61-F397-4DB7-9161-A34668FCA98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FA4050F-078D-40F2-BF0C-E9E05D02D0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2042CEF9-B20E-4458-B59B-7C3A6F620EC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B8C87810-7891-4497-96E0-5AFAE32D061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52728311-A715-4ABD-84D9-068F761F2A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524C8B77-EDB7-49AA-8EC5-4AD09FD04BA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29CF931A-0BFB-4C1B-8B61-F21172A2B73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D4937277-BE32-4B76-96C2-808D7A21075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9D648575-ACB5-411A-8FAB-B7B3A36600A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6DF2700E-C374-48DE-A276-14D7629A77C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3BFAD403-5F79-4CC3-BF38-D94234AE73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B84A14FC-A089-4723-91E0-B8EF395BE25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55137936-EC38-470D-9B5B-00EBF3FDE6A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1D0DE69E-FFD8-4432-A013-4FD251F4CCE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E2DA0AAA-F588-4A8E-9D40-3C295F67404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6AA83530-3DED-466F-AB11-75D35845B82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64EF60C3-2B16-4259-81FE-5E1C82E0E26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57E9271D-6ACD-43F4-B21A-DDF4A01E0CE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6CFF3AEB-CC45-46DB-A397-B81273104C3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6C19AFDA-E08C-4552-9F97-81E28DA273E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122D1DBF-B7C4-494C-8CCC-58B33E64C9A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AFA2602A-A30C-4035-BC96-3B4D9463844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EB9A17DE-E325-4F33-BA82-FDED2AE3630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2DB52E15-7A41-43C1-8120-636C2B83D5A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F2A8AA1-6D81-4589-BA47-82CDD340FBA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36357443-3EDD-4E49-B941-603E5468FB2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BB114ECC-2F88-4778-8599-109157E039D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12C0F9CD-93CD-4DA9-801A-281821A4EC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A856E2E7-02AC-4516-AB94-7121B69CFD2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423A1CC0-90B7-45D9-B642-368C18DA27D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1AC1C61B-8189-4544-AC7A-3774E725135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C64FBA8F-51DF-4FCF-8527-1CC3A1F0D95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7E9660D8-42DA-42B1-8118-29014CBFBB4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755CA695-9114-4077-98D3-92107CFC035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A6F6A2BB-40A1-4E00-8AFF-6AC23DC81C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DB71145F-9E27-469E-A029-D6D195FDE0E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3F21DBE2-E14D-447A-8C32-E83463E023E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1456C904-7EA1-473B-990C-D572BC1B9D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72D919A7-4787-441A-B45D-2BAE14590D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9A0C895D-18EC-4615-8C72-94BC8B9264E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E444FD0-5116-496F-BF6B-E8CBA82D700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C99B10F4-25CC-4006-A68B-34D53DBCD21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901DA604-4285-48F7-AFE8-92B8BB44066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37B92344-870F-492C-A5ED-556C957CFC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2BE73F39-1DE7-47F1-AA71-E73B8038968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42EC135F-A102-4827-859B-31235EBBF1A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63B00428-BC3D-43C0-8EE2-5E505D815B0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AB080A09-7A85-4841-B28F-0D5719901F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8BDF74CD-7E3D-4B80-BC47-035942BCD04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ACF31462-2CA1-456B-A7AE-EBA74E71380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F16E91A0-EAE8-48C3-BB5A-3A32CC37246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60D3B30B-1B3D-41F6-99E0-F3141EBDB7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A8B6E801-DAA3-40EA-8349-E666042557F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CEF54F50-7E74-48CC-9B7A-BEE3AF36F2D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ACA5F870-010F-4995-8CE3-4334F788605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9B3271A5-8FF0-4B2F-A6F7-59D9DA0952A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3A58280B-FB50-40EE-81FD-1560233FE66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1313C3D8-277B-4F32-BFB5-36A3ADC4E0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EAEE144D-C700-4A12-A03F-2FA0A3DE5E2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B586492F-E94A-44A6-949D-7981A89D3D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3CF1F89-80DE-4BE8-B39E-991BDD1F61E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63BAC66A-A68D-44EA-B9AD-5DCB09CA20F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58CA9E8D-29C1-4611-A5CE-3ED6064277E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OLETIM%20REFERENCIAL\01%20-%20CDHU\CDHU%20187\servicos_187-s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187</v>
          </cell>
        </row>
        <row r="6">
          <cell r="E6" t="str">
            <v>Data Base:</v>
          </cell>
          <cell r="F6" t="str">
            <v>AGOSTO/22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6218.4</v>
          </cell>
          <cell r="F11">
            <v>6218.4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8269.26</v>
          </cell>
          <cell r="F12">
            <v>8269.26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14125.76</v>
          </cell>
          <cell r="F13">
            <v>14125.76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19368.080000000002</v>
          </cell>
          <cell r="F14">
            <v>19368.080000000002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22570.5</v>
          </cell>
          <cell r="F15">
            <v>22570.5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7942.64</v>
          </cell>
          <cell r="F17">
            <v>7942.64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13453.18</v>
          </cell>
          <cell r="F18">
            <v>13453.18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18204.759999999998</v>
          </cell>
          <cell r="F19">
            <v>18204.759999999998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24214.5</v>
          </cell>
          <cell r="F20">
            <v>24214.5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3128.84</v>
          </cell>
          <cell r="F22">
            <v>3128.84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4229.84</v>
          </cell>
          <cell r="F23">
            <v>4229.84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2294.69</v>
          </cell>
          <cell r="F24">
            <v>2294.69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3139.53</v>
          </cell>
          <cell r="F25">
            <v>3139.53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985.1</v>
          </cell>
          <cell r="F26">
            <v>985.1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1311.29</v>
          </cell>
          <cell r="F27">
            <v>1311.29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1093.8900000000001</v>
          </cell>
          <cell r="F28">
            <v>1093.8900000000001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1516.73</v>
          </cell>
          <cell r="F29">
            <v>1516.73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2105.56</v>
          </cell>
          <cell r="F30">
            <v>2105.56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2870.11</v>
          </cell>
          <cell r="F31">
            <v>2870.11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1817.73</v>
          </cell>
          <cell r="F32">
            <v>1817.73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2349.48</v>
          </cell>
          <cell r="F33">
            <v>2349.48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1217.58</v>
          </cell>
          <cell r="F35">
            <v>1217.58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0.05</v>
          </cell>
          <cell r="E36">
            <v>0.15</v>
          </cell>
          <cell r="F36">
            <v>0.2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0.51</v>
          </cell>
          <cell r="E37">
            <v>0.51</v>
          </cell>
          <cell r="F37">
            <v>1.02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0.39</v>
          </cell>
          <cell r="E38">
            <v>0.4</v>
          </cell>
          <cell r="F38">
            <v>0.79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0.33</v>
          </cell>
          <cell r="E39">
            <v>0.32</v>
          </cell>
          <cell r="F39">
            <v>0.65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0.44</v>
          </cell>
          <cell r="E40">
            <v>0.44</v>
          </cell>
          <cell r="F40">
            <v>0.88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0.21</v>
          </cell>
          <cell r="E41">
            <v>0.49</v>
          </cell>
          <cell r="F41">
            <v>0.7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0.28000000000000003</v>
          </cell>
          <cell r="F42">
            <v>0.55000000000000004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0.38</v>
          </cell>
          <cell r="E43">
            <v>0.4</v>
          </cell>
          <cell r="F43">
            <v>0.78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0.34</v>
          </cell>
          <cell r="E44">
            <v>0.34</v>
          </cell>
          <cell r="F44">
            <v>0.68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0.33</v>
          </cell>
          <cell r="E45">
            <v>0.33</v>
          </cell>
          <cell r="F45">
            <v>0.66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0.54</v>
          </cell>
          <cell r="E46">
            <v>0.54</v>
          </cell>
          <cell r="F46">
            <v>1.08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0.43</v>
          </cell>
          <cell r="E47">
            <v>0.43</v>
          </cell>
          <cell r="F47">
            <v>0.86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0.34</v>
          </cell>
          <cell r="E48">
            <v>0.34</v>
          </cell>
          <cell r="F48">
            <v>0.68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0.45</v>
          </cell>
          <cell r="E49">
            <v>0.46</v>
          </cell>
          <cell r="F49">
            <v>0.91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0.37</v>
          </cell>
          <cell r="E50">
            <v>0.37</v>
          </cell>
          <cell r="F50">
            <v>0.74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0.32</v>
          </cell>
          <cell r="E51">
            <v>0.32</v>
          </cell>
          <cell r="F51">
            <v>0.64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0.53</v>
          </cell>
          <cell r="E52">
            <v>0.53</v>
          </cell>
          <cell r="F52">
            <v>1.06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0.35</v>
          </cell>
          <cell r="E53">
            <v>0.35</v>
          </cell>
          <cell r="F53">
            <v>0.7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0.21</v>
          </cell>
          <cell r="E54">
            <v>0.38</v>
          </cell>
          <cell r="F54">
            <v>0.59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0.22</v>
          </cell>
          <cell r="E55">
            <v>0.21</v>
          </cell>
          <cell r="F55">
            <v>0.43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0.16</v>
          </cell>
          <cell r="E56">
            <v>0.16</v>
          </cell>
          <cell r="F56">
            <v>0.32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0.12</v>
          </cell>
          <cell r="E57">
            <v>0.13</v>
          </cell>
          <cell r="F57">
            <v>0.25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0.11</v>
          </cell>
          <cell r="E58">
            <v>0.11</v>
          </cell>
          <cell r="F58">
            <v>0.22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819.36</v>
          </cell>
          <cell r="E59">
            <v>648.01</v>
          </cell>
          <cell r="F59">
            <v>1467.37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856.15</v>
          </cell>
          <cell r="E60">
            <v>442.92</v>
          </cell>
          <cell r="F60">
            <v>1299.07</v>
          </cell>
        </row>
        <row r="61">
          <cell r="A61" t="str">
            <v>01.21</v>
          </cell>
          <cell r="B61" t="str">
            <v>Estudo geotecnico (sondagem)</v>
          </cell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1207.8900000000001</v>
          </cell>
          <cell r="F62">
            <v>1207.8900000000001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6562.46</v>
          </cell>
          <cell r="F63">
            <v>6562.46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87.17</v>
          </cell>
          <cell r="F64">
            <v>87.17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96.35</v>
          </cell>
          <cell r="F65">
            <v>96.35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355.16</v>
          </cell>
          <cell r="F66">
            <v>355.16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639.46</v>
          </cell>
          <cell r="F67">
            <v>639.46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89.75</v>
          </cell>
          <cell r="F68">
            <v>89.75</v>
          </cell>
        </row>
        <row r="69">
          <cell r="A69" t="str">
            <v>01.23</v>
          </cell>
          <cell r="B69" t="str">
            <v>Tratamento, recuperação e trabalhos especiais em concreto</v>
          </cell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319.91000000000003</v>
          </cell>
          <cell r="F70">
            <v>319.91000000000003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2.71</v>
          </cell>
          <cell r="E71">
            <v>5.84</v>
          </cell>
          <cell r="F71">
            <v>8.5500000000000007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108.64</v>
          </cell>
          <cell r="E72">
            <v>43.16</v>
          </cell>
          <cell r="F72">
            <v>151.80000000000001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25.71</v>
          </cell>
          <cell r="E73">
            <v>41.16</v>
          </cell>
          <cell r="F73">
            <v>66.87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E74">
            <v>29.21</v>
          </cell>
          <cell r="F74">
            <v>29.21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4.32</v>
          </cell>
          <cell r="F75">
            <v>5.35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E76">
            <v>440.8</v>
          </cell>
          <cell r="F76">
            <v>440.8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204.12</v>
          </cell>
          <cell r="F77">
            <v>204.12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211.16</v>
          </cell>
          <cell r="F78">
            <v>211.16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286.60000000000002</v>
          </cell>
          <cell r="F79">
            <v>286.60000000000002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292.81</v>
          </cell>
          <cell r="F80">
            <v>292.81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275.54000000000002</v>
          </cell>
          <cell r="F81">
            <v>275.54000000000002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11.1</v>
          </cell>
          <cell r="F82">
            <v>11.1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11.37</v>
          </cell>
          <cell r="F83">
            <v>11.37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13.57</v>
          </cell>
          <cell r="F84">
            <v>13.57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16.649999999999999</v>
          </cell>
          <cell r="F85">
            <v>16.649999999999999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16.760000000000002</v>
          </cell>
          <cell r="F86">
            <v>16.760000000000002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20.010000000000002</v>
          </cell>
          <cell r="F87">
            <v>20.010000000000002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20.74</v>
          </cell>
          <cell r="F88">
            <v>20.74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22.2</v>
          </cell>
          <cell r="F89">
            <v>22.2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22.35</v>
          </cell>
          <cell r="F90">
            <v>22.35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26.68</v>
          </cell>
          <cell r="F91">
            <v>26.68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27.65</v>
          </cell>
          <cell r="F92">
            <v>27.65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181.56</v>
          </cell>
          <cell r="F93">
            <v>181.56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266.39999999999998</v>
          </cell>
          <cell r="F94">
            <v>266.39999999999998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301.11</v>
          </cell>
          <cell r="F95">
            <v>301.11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334.82</v>
          </cell>
          <cell r="F96">
            <v>334.82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386.18</v>
          </cell>
          <cell r="F97">
            <v>386.18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468.12</v>
          </cell>
          <cell r="F98">
            <v>468.12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200.54</v>
          </cell>
          <cell r="F99">
            <v>200.54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1673.92</v>
          </cell>
          <cell r="E100">
            <v>3968.19</v>
          </cell>
          <cell r="F100">
            <v>5642.11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6.47</v>
          </cell>
          <cell r="E101">
            <v>42.19</v>
          </cell>
          <cell r="F101">
            <v>48.66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296</v>
          </cell>
          <cell r="E102">
            <v>301</v>
          </cell>
          <cell r="F102">
            <v>597</v>
          </cell>
        </row>
        <row r="103">
          <cell r="A103" t="str">
            <v>01.27</v>
          </cell>
          <cell r="B103" t="str">
            <v>Estudo e programa ambientais</v>
          </cell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206</v>
          </cell>
          <cell r="E104">
            <v>8815.07</v>
          </cell>
          <cell r="F104">
            <v>9021.07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206</v>
          </cell>
          <cell r="E105">
            <v>11807.85</v>
          </cell>
          <cell r="F105">
            <v>12013.85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206</v>
          </cell>
          <cell r="E106">
            <v>10448.07</v>
          </cell>
          <cell r="F106">
            <v>10654.07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594.5</v>
          </cell>
          <cell r="E107">
            <v>24330.89</v>
          </cell>
          <cell r="F107">
            <v>24925.39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594.5</v>
          </cell>
          <cell r="E108">
            <v>37335.230000000003</v>
          </cell>
          <cell r="F108">
            <v>37929.730000000003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594.5</v>
          </cell>
          <cell r="E109">
            <v>14800.65</v>
          </cell>
          <cell r="F109">
            <v>15395.15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483.5</v>
          </cell>
          <cell r="E110">
            <v>17764.21</v>
          </cell>
          <cell r="F110">
            <v>18247.71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294.8</v>
          </cell>
          <cell r="E111">
            <v>28772.720000000001</v>
          </cell>
          <cell r="F111">
            <v>29067.52</v>
          </cell>
        </row>
        <row r="112">
          <cell r="A112" t="str">
            <v>01.28</v>
          </cell>
          <cell r="B112" t="str">
            <v>Poço profundo</v>
          </cell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10753.59</v>
          </cell>
          <cell r="F114">
            <v>10753.59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13208.1</v>
          </cell>
          <cell r="F115">
            <v>13208.1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368.46</v>
          </cell>
          <cell r="F116">
            <v>368.46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405.33</v>
          </cell>
          <cell r="F117">
            <v>405.33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707.54</v>
          </cell>
          <cell r="F118">
            <v>707.54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967.37</v>
          </cell>
          <cell r="F119">
            <v>967.37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1199.05</v>
          </cell>
          <cell r="F120">
            <v>1199.05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1428.96</v>
          </cell>
          <cell r="F121">
            <v>1428.96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1622.98</v>
          </cell>
          <cell r="F122">
            <v>1622.98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1904.56</v>
          </cell>
          <cell r="F123">
            <v>1904.56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2310.65</v>
          </cell>
          <cell r="F124">
            <v>2310.65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471.25</v>
          </cell>
          <cell r="F125">
            <v>471.25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1310.77</v>
          </cell>
          <cell r="F126">
            <v>1310.77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5157.41</v>
          </cell>
          <cell r="F127">
            <v>5157.41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376.72</v>
          </cell>
          <cell r="F128">
            <v>376.72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461.11</v>
          </cell>
          <cell r="F129">
            <v>461.11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496.61</v>
          </cell>
          <cell r="F130">
            <v>496.61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293.43</v>
          </cell>
          <cell r="F131">
            <v>293.43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466.09</v>
          </cell>
          <cell r="F132">
            <v>466.09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677.96</v>
          </cell>
          <cell r="F133">
            <v>677.96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1742.4</v>
          </cell>
          <cell r="F134">
            <v>1742.4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2110.88</v>
          </cell>
          <cell r="F135">
            <v>2110.88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2689.49</v>
          </cell>
          <cell r="F136">
            <v>2689.49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514.78</v>
          </cell>
          <cell r="F137">
            <v>514.78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340.7</v>
          </cell>
          <cell r="F138">
            <v>340.7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687.2</v>
          </cell>
          <cell r="F139">
            <v>687.2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553.49</v>
          </cell>
          <cell r="F140">
            <v>553.49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546.26</v>
          </cell>
          <cell r="F141">
            <v>546.26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827.98</v>
          </cell>
          <cell r="F142">
            <v>827.98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1680.18</v>
          </cell>
          <cell r="F143">
            <v>1680.18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1169.8499999999999</v>
          </cell>
          <cell r="F144">
            <v>1169.8499999999999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1242.51</v>
          </cell>
          <cell r="F145">
            <v>1242.51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1471.62</v>
          </cell>
          <cell r="F146">
            <v>1471.62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1599.38</v>
          </cell>
          <cell r="F147">
            <v>1599.38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484.1</v>
          </cell>
          <cell r="F148">
            <v>484.1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856.69</v>
          </cell>
          <cell r="F149">
            <v>856.69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1144.78</v>
          </cell>
          <cell r="F150">
            <v>1144.78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1269.0899999999999</v>
          </cell>
          <cell r="F151">
            <v>1269.0899999999999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2301.81</v>
          </cell>
          <cell r="F152">
            <v>2301.81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930.99</v>
          </cell>
          <cell r="F153">
            <v>930.99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1588</v>
          </cell>
          <cell r="F154">
            <v>1588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1901.99</v>
          </cell>
          <cell r="F155">
            <v>1901.99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88.42</v>
          </cell>
          <cell r="F156">
            <v>88.42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172.03</v>
          </cell>
          <cell r="F157">
            <v>172.03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3499.86</v>
          </cell>
          <cell r="F158">
            <v>3499.86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436.44</v>
          </cell>
          <cell r="F159">
            <v>436.44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357.43</v>
          </cell>
          <cell r="F160">
            <v>357.43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306.41000000000003</v>
          </cell>
          <cell r="F161">
            <v>306.41000000000003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290.7</v>
          </cell>
          <cell r="F162">
            <v>290.7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1899.87</v>
          </cell>
          <cell r="F163">
            <v>1899.87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2896.02</v>
          </cell>
          <cell r="F164">
            <v>2896.02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323.12</v>
          </cell>
          <cell r="F165">
            <v>323.12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1893.14</v>
          </cell>
          <cell r="F166">
            <v>1893.14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1340.9</v>
          </cell>
          <cell r="E167">
            <v>506.84</v>
          </cell>
          <cell r="F167">
            <v>1847.74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996.43</v>
          </cell>
          <cell r="F168">
            <v>996.43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5676.51</v>
          </cell>
          <cell r="F169">
            <v>5676.51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4146.59</v>
          </cell>
          <cell r="F170">
            <v>4146.59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7153.14</v>
          </cell>
          <cell r="F171">
            <v>7153.14</v>
          </cell>
        </row>
        <row r="172">
          <cell r="A172" t="str">
            <v>02</v>
          </cell>
          <cell r="B172" t="str">
            <v>INICIO, APOIO E ADMINISTRACAO DA OBRA</v>
          </cell>
        </row>
        <row r="173">
          <cell r="A173" t="str">
            <v>02.01</v>
          </cell>
          <cell r="B173" t="str">
            <v>Construção provisória</v>
          </cell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398.57</v>
          </cell>
          <cell r="E174">
            <v>124.76</v>
          </cell>
          <cell r="F174">
            <v>523.33000000000004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618.87</v>
          </cell>
          <cell r="E175">
            <v>314.92</v>
          </cell>
          <cell r="F175">
            <v>933.79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804.1</v>
          </cell>
          <cell r="F176">
            <v>804.1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17.78</v>
          </cell>
          <cell r="E177">
            <v>6.88</v>
          </cell>
          <cell r="F177">
            <v>24.66</v>
          </cell>
        </row>
        <row r="178">
          <cell r="A178" t="str">
            <v>02.02</v>
          </cell>
          <cell r="B178" t="str">
            <v>Container</v>
          </cell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698.66</v>
          </cell>
          <cell r="E179">
            <v>79.510000000000005</v>
          </cell>
          <cell r="F179">
            <v>778.17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1067.98</v>
          </cell>
          <cell r="E180">
            <v>133.32</v>
          </cell>
          <cell r="F180">
            <v>1201.3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1022.93</v>
          </cell>
          <cell r="E181">
            <v>133.32</v>
          </cell>
          <cell r="F181">
            <v>1156.25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669.42</v>
          </cell>
          <cell r="E182">
            <v>79.510000000000005</v>
          </cell>
          <cell r="F182">
            <v>748.93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594.62</v>
          </cell>
          <cell r="E183">
            <v>26.51</v>
          </cell>
          <cell r="F183">
            <v>621.13</v>
          </cell>
        </row>
        <row r="184">
          <cell r="A184" t="str">
            <v>02.03</v>
          </cell>
          <cell r="B184" t="str">
            <v>Tapume, vedação e proteções diversas</v>
          </cell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0.61</v>
          </cell>
          <cell r="E185">
            <v>1.95</v>
          </cell>
          <cell r="F185">
            <v>2.56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5.16</v>
          </cell>
          <cell r="E186">
            <v>19.22</v>
          </cell>
          <cell r="F186">
            <v>24.38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18.59</v>
          </cell>
          <cell r="E187">
            <v>28.64</v>
          </cell>
          <cell r="F187">
            <v>47.23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54.1</v>
          </cell>
          <cell r="E188">
            <v>51.92</v>
          </cell>
          <cell r="F188">
            <v>106.02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54.1</v>
          </cell>
          <cell r="E189">
            <v>51.57</v>
          </cell>
          <cell r="F189">
            <v>105.67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40.46</v>
          </cell>
          <cell r="E190">
            <v>0.97</v>
          </cell>
          <cell r="F190">
            <v>41.43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12.67</v>
          </cell>
          <cell r="E191">
            <v>3.89</v>
          </cell>
          <cell r="F191">
            <v>16.559999999999999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88.23</v>
          </cell>
          <cell r="E192">
            <v>37.14</v>
          </cell>
          <cell r="F192">
            <v>125.37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85.39</v>
          </cell>
          <cell r="E193">
            <v>37.14</v>
          </cell>
          <cell r="F193">
            <v>122.53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99.78</v>
          </cell>
          <cell r="E194">
            <v>37.14</v>
          </cell>
          <cell r="F194">
            <v>136.91999999999999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60.38</v>
          </cell>
          <cell r="E195">
            <v>42.85</v>
          </cell>
          <cell r="F195">
            <v>103.23</v>
          </cell>
        </row>
        <row r="196">
          <cell r="A196" t="str">
            <v>02.05</v>
          </cell>
          <cell r="B196" t="str">
            <v>Andaime e balancim</v>
          </cell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E197">
            <v>11.89</v>
          </cell>
          <cell r="F197">
            <v>11.89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E198">
            <v>30</v>
          </cell>
          <cell r="F198">
            <v>30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E199">
            <v>11.89</v>
          </cell>
          <cell r="F199">
            <v>11.89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E200">
            <v>30</v>
          </cell>
          <cell r="F200">
            <v>30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1920.76</v>
          </cell>
          <cell r="F201">
            <v>1920.76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20.69</v>
          </cell>
          <cell r="E202">
            <v>4.67</v>
          </cell>
          <cell r="F202">
            <v>25.36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8.93</v>
          </cell>
          <cell r="E203">
            <v>4.67</v>
          </cell>
          <cell r="F203">
            <v>13.6</v>
          </cell>
        </row>
        <row r="204">
          <cell r="A204" t="str">
            <v>02.06</v>
          </cell>
          <cell r="B204" t="str">
            <v>Alocação de equipe, equipamento e ferramental</v>
          </cell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8519.69</v>
          </cell>
          <cell r="E205">
            <v>3333.6</v>
          </cell>
          <cell r="F205">
            <v>11853.29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17419.650000000001</v>
          </cell>
          <cell r="E206">
            <v>3333.6</v>
          </cell>
          <cell r="F206">
            <v>20753.25</v>
          </cell>
        </row>
        <row r="207">
          <cell r="A207" t="str">
            <v>02.08</v>
          </cell>
          <cell r="B207" t="str">
            <v>Sinalização de obra</v>
          </cell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791.74</v>
          </cell>
          <cell r="E208">
            <v>89.45</v>
          </cell>
          <cell r="F208">
            <v>881.19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410.45</v>
          </cell>
          <cell r="E209">
            <v>25.31</v>
          </cell>
          <cell r="F209">
            <v>435.76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130.19999999999999</v>
          </cell>
          <cell r="E210">
            <v>51.06</v>
          </cell>
          <cell r="F210">
            <v>181.26</v>
          </cell>
        </row>
        <row r="211">
          <cell r="A211" t="str">
            <v>02.09</v>
          </cell>
          <cell r="B211" t="str">
            <v>Limpeza de terreno</v>
          </cell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2.63</v>
          </cell>
          <cell r="E212">
            <v>4.87</v>
          </cell>
          <cell r="F212">
            <v>7.5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4.2300000000000004</v>
          </cell>
          <cell r="E213">
            <v>0.16</v>
          </cell>
          <cell r="F213">
            <v>4.3899999999999997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4.5599999999999996</v>
          </cell>
          <cell r="E214">
            <v>0.16</v>
          </cell>
          <cell r="F214">
            <v>4.72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80.12</v>
          </cell>
          <cell r="E215">
            <v>8.76</v>
          </cell>
          <cell r="F215">
            <v>88.88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94.37</v>
          </cell>
          <cell r="E216">
            <v>10.32</v>
          </cell>
          <cell r="F216">
            <v>104.69</v>
          </cell>
        </row>
        <row r="217">
          <cell r="A217" t="str">
            <v>02.10</v>
          </cell>
          <cell r="B217" t="str">
            <v>Locação de obra</v>
          </cell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10.61</v>
          </cell>
          <cell r="E218">
            <v>5.61</v>
          </cell>
          <cell r="F218">
            <v>16.22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1.05</v>
          </cell>
          <cell r="E219">
            <v>0.39</v>
          </cell>
          <cell r="F219">
            <v>1.44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1.05</v>
          </cell>
          <cell r="E220">
            <v>0.39</v>
          </cell>
          <cell r="F220">
            <v>1.44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1.03</v>
          </cell>
          <cell r="E221">
            <v>0.8</v>
          </cell>
          <cell r="F221">
            <v>1.83</v>
          </cell>
        </row>
        <row r="222">
          <cell r="A222" t="str">
            <v>03</v>
          </cell>
          <cell r="B222" t="str">
            <v>DEMOLICAO SEM REAPROVEITAMENTO</v>
          </cell>
        </row>
        <row r="223">
          <cell r="A223" t="str">
            <v>03.01</v>
          </cell>
          <cell r="B223" t="str">
            <v>Demolição de concreto, lastro, mistura e afins</v>
          </cell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E224">
            <v>214.17</v>
          </cell>
          <cell r="F224">
            <v>214.17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E225">
            <v>389.4</v>
          </cell>
          <cell r="F225">
            <v>389.4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E226">
            <v>29.21</v>
          </cell>
          <cell r="F226">
            <v>29.21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468.05</v>
          </cell>
          <cell r="E227">
            <v>116.82</v>
          </cell>
          <cell r="F227">
            <v>584.87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445.6</v>
          </cell>
          <cell r="E228">
            <v>116.82</v>
          </cell>
          <cell r="F228">
            <v>562.41999999999996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245.25</v>
          </cell>
          <cell r="E229">
            <v>77.88</v>
          </cell>
          <cell r="F229">
            <v>323.13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222.8</v>
          </cell>
          <cell r="E230">
            <v>77.88</v>
          </cell>
          <cell r="F230">
            <v>300.68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24.01</v>
          </cell>
          <cell r="E231">
            <v>7.79</v>
          </cell>
          <cell r="F231">
            <v>31.8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22.28</v>
          </cell>
          <cell r="E232">
            <v>7.79</v>
          </cell>
          <cell r="F232">
            <v>30.07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240.09</v>
          </cell>
          <cell r="E233">
            <v>77.88</v>
          </cell>
          <cell r="F233">
            <v>317.97000000000003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222.8</v>
          </cell>
          <cell r="E234">
            <v>77.88</v>
          </cell>
          <cell r="F234">
            <v>300.68</v>
          </cell>
        </row>
        <row r="235">
          <cell r="A235" t="str">
            <v>03.02</v>
          </cell>
          <cell r="B235" t="str">
            <v>Demolição de alvenaria</v>
          </cell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E236">
            <v>116.82</v>
          </cell>
          <cell r="F236">
            <v>116.82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E237">
            <v>77.88</v>
          </cell>
          <cell r="F237">
            <v>77.88</v>
          </cell>
        </row>
        <row r="238">
          <cell r="A238" t="str">
            <v>03.03</v>
          </cell>
          <cell r="B238" t="str">
            <v>Demolição de revestimento em massa</v>
          </cell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E239">
            <v>2.92</v>
          </cell>
          <cell r="F239">
            <v>2.92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E240">
            <v>5.84</v>
          </cell>
          <cell r="F240">
            <v>5.84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E241">
            <v>9.74</v>
          </cell>
          <cell r="F241">
            <v>9.74</v>
          </cell>
        </row>
        <row r="242">
          <cell r="A242" t="str">
            <v>03.04</v>
          </cell>
          <cell r="B242" t="str">
            <v>Demolição de revestimento cerâmico e ladrilho hidráulico</v>
          </cell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E243">
            <v>11.68</v>
          </cell>
          <cell r="F243">
            <v>11.68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E244">
            <v>9.74</v>
          </cell>
          <cell r="F244">
            <v>9.74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E245">
            <v>2.92</v>
          </cell>
          <cell r="F245">
            <v>2.92</v>
          </cell>
        </row>
        <row r="246">
          <cell r="A246" t="str">
            <v>03.05</v>
          </cell>
          <cell r="B246" t="str">
            <v>Demolição de revestimento sintético</v>
          </cell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E247">
            <v>7.79</v>
          </cell>
          <cell r="F247">
            <v>7.79</v>
          </cell>
        </row>
        <row r="248">
          <cell r="A248" t="str">
            <v>03.06</v>
          </cell>
          <cell r="B248" t="str">
            <v>Demolição de revestimento em pedra e blocos maciços</v>
          </cell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18.02</v>
          </cell>
          <cell r="E249">
            <v>9.74</v>
          </cell>
          <cell r="F249">
            <v>27.76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1.59</v>
          </cell>
          <cell r="E250">
            <v>9.74</v>
          </cell>
          <cell r="F250">
            <v>11.33</v>
          </cell>
        </row>
        <row r="251">
          <cell r="A251" t="str">
            <v>03.07</v>
          </cell>
          <cell r="B251" t="str">
            <v>Demolição de revestimento asfáltico</v>
          </cell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24.65</v>
          </cell>
          <cell r="E252">
            <v>3.89</v>
          </cell>
          <cell r="F252">
            <v>28.54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22.28</v>
          </cell>
          <cell r="E253">
            <v>3.89</v>
          </cell>
          <cell r="F253">
            <v>26.17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9.73</v>
          </cell>
          <cell r="E254">
            <v>1.36</v>
          </cell>
          <cell r="F254">
            <v>11.09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6.99</v>
          </cell>
          <cell r="E255">
            <v>1.36</v>
          </cell>
          <cell r="F255">
            <v>8.35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13.14</v>
          </cell>
          <cell r="E256">
            <v>0.57999999999999996</v>
          </cell>
          <cell r="F256">
            <v>13.72</v>
          </cell>
        </row>
        <row r="257">
          <cell r="A257" t="str">
            <v>03.08</v>
          </cell>
          <cell r="B257" t="str">
            <v>Demolição de forro / divisórias</v>
          </cell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E258">
            <v>10.119999999999999</v>
          </cell>
          <cell r="F258">
            <v>10.119999999999999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E259">
            <v>5.84</v>
          </cell>
          <cell r="F259">
            <v>5.84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E260">
            <v>5.84</v>
          </cell>
          <cell r="F260">
            <v>5.84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E261">
            <v>6.43</v>
          </cell>
          <cell r="F261">
            <v>6.43</v>
          </cell>
        </row>
        <row r="262">
          <cell r="A262" t="str">
            <v>03.09</v>
          </cell>
          <cell r="B262" t="str">
            <v>Demolição de impermeabilização e afins</v>
          </cell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E263">
            <v>15.66</v>
          </cell>
          <cell r="F263">
            <v>15.66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E264">
            <v>18.79</v>
          </cell>
          <cell r="F264">
            <v>18.79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E265">
            <v>6.26</v>
          </cell>
          <cell r="F265">
            <v>6.26</v>
          </cell>
        </row>
        <row r="266">
          <cell r="A266" t="str">
            <v>03.10</v>
          </cell>
          <cell r="B266" t="str">
            <v>Remoção de pintura</v>
          </cell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1.42</v>
          </cell>
          <cell r="F267">
            <v>1.49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0.71</v>
          </cell>
          <cell r="E268">
            <v>1.42</v>
          </cell>
          <cell r="F268">
            <v>2.13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3.54</v>
          </cell>
          <cell r="E269">
            <v>11.36</v>
          </cell>
          <cell r="F269">
            <v>14.9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0.36</v>
          </cell>
          <cell r="E270">
            <v>8.52</v>
          </cell>
          <cell r="F270">
            <v>8.8800000000000008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3.54</v>
          </cell>
          <cell r="E271">
            <v>8.52</v>
          </cell>
          <cell r="F271">
            <v>12.06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0.36</v>
          </cell>
          <cell r="E272">
            <v>5.68</v>
          </cell>
          <cell r="F272">
            <v>6.04</v>
          </cell>
        </row>
        <row r="273">
          <cell r="A273" t="str">
            <v>03.16</v>
          </cell>
          <cell r="B273" t="str">
            <v>Remoção de sinalização horizontal</v>
          </cell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87.05</v>
          </cell>
          <cell r="F274">
            <v>87.05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8.6300000000000008</v>
          </cell>
          <cell r="F275">
            <v>11.58</v>
          </cell>
        </row>
        <row r="276">
          <cell r="A276" t="str">
            <v>04</v>
          </cell>
          <cell r="B276" t="str">
            <v>RETIRADA COM PROVAVEL REAPROVEITAMENTO</v>
          </cell>
        </row>
        <row r="277">
          <cell r="A277" t="str">
            <v>04.01</v>
          </cell>
          <cell r="B277" t="str">
            <v>Retirada de fechamento e elemento divisor</v>
          </cell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E278">
            <v>35.54</v>
          </cell>
          <cell r="F278">
            <v>35.54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E279">
            <v>30.8</v>
          </cell>
          <cell r="F279">
            <v>30.8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E280">
            <v>18.95</v>
          </cell>
          <cell r="F280">
            <v>18.95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2.69</v>
          </cell>
          <cell r="E281">
            <v>0.66</v>
          </cell>
          <cell r="F281">
            <v>3.35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E282">
            <v>4.0999999999999996</v>
          </cell>
          <cell r="F282">
            <v>4.0999999999999996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E283">
            <v>12.07</v>
          </cell>
          <cell r="F283">
            <v>12.07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E285">
            <v>1.29</v>
          </cell>
          <cell r="F285">
            <v>1.29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E286">
            <v>4.32</v>
          </cell>
          <cell r="F286">
            <v>4.32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E287">
            <v>23.74</v>
          </cell>
          <cell r="F287">
            <v>23.74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E288">
            <v>19.420000000000002</v>
          </cell>
          <cell r="F288">
            <v>19.420000000000002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E289">
            <v>17.27</v>
          </cell>
          <cell r="F289">
            <v>17.27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E290">
            <v>12.95</v>
          </cell>
          <cell r="F290">
            <v>12.95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F291">
            <v>2.04</v>
          </cell>
        </row>
        <row r="292">
          <cell r="A292" t="str">
            <v>04.03</v>
          </cell>
          <cell r="B292" t="str">
            <v>Retirada de telhamento e proteção</v>
          </cell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E293">
            <v>15.58</v>
          </cell>
          <cell r="F293">
            <v>15.58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E294">
            <v>7.79</v>
          </cell>
          <cell r="F294">
            <v>7.79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E295">
            <v>5.84</v>
          </cell>
          <cell r="F295">
            <v>5.84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E296">
            <v>9.74</v>
          </cell>
          <cell r="F296">
            <v>9.74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E297">
            <v>11.85</v>
          </cell>
          <cell r="F297">
            <v>11.85</v>
          </cell>
        </row>
        <row r="298">
          <cell r="A298" t="str">
            <v>04.04</v>
          </cell>
          <cell r="B298" t="str">
            <v>Retirada de revestimento em pedra e blocos maciços</v>
          </cell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E299">
            <v>41.65</v>
          </cell>
          <cell r="F299">
            <v>41.65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E300">
            <v>25.31</v>
          </cell>
          <cell r="F300">
            <v>25.31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E301">
            <v>17.52</v>
          </cell>
          <cell r="F301">
            <v>17.52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E302">
            <v>19.47</v>
          </cell>
          <cell r="F302">
            <v>19.47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E303">
            <v>15.58</v>
          </cell>
          <cell r="F303">
            <v>15.58</v>
          </cell>
        </row>
        <row r="304">
          <cell r="A304" t="str">
            <v>04.05</v>
          </cell>
          <cell r="B304" t="str">
            <v>Retirada de revestimentos em madeira</v>
          </cell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E305">
            <v>54.6</v>
          </cell>
          <cell r="F305">
            <v>54.6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E306">
            <v>11.68</v>
          </cell>
          <cell r="F306">
            <v>11.68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E307">
            <v>15.1</v>
          </cell>
          <cell r="F307">
            <v>15.1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E308">
            <v>25.89</v>
          </cell>
          <cell r="F308">
            <v>25.89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E309">
            <v>12.95</v>
          </cell>
          <cell r="F309">
            <v>12.95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E310">
            <v>2.92</v>
          </cell>
          <cell r="F310">
            <v>2.92</v>
          </cell>
        </row>
        <row r="311">
          <cell r="A311" t="str">
            <v>04.06</v>
          </cell>
          <cell r="B311" t="str">
            <v>Retirada de revestimentos sintéticos e metálicos</v>
          </cell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E312">
            <v>54.6</v>
          </cell>
          <cell r="F312">
            <v>54.6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E313">
            <v>4.32</v>
          </cell>
          <cell r="F313">
            <v>4.32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E314">
            <v>4.01</v>
          </cell>
          <cell r="F314">
            <v>4.01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E315">
            <v>0.97</v>
          </cell>
          <cell r="F315">
            <v>0.97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E316">
            <v>47.49</v>
          </cell>
          <cell r="F316">
            <v>47.49</v>
          </cell>
        </row>
        <row r="317">
          <cell r="A317" t="str">
            <v>04.07</v>
          </cell>
          <cell r="B317" t="str">
            <v>Retirada de forro, brise e fachada</v>
          </cell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E318">
            <v>12.08</v>
          </cell>
          <cell r="F318">
            <v>12.08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E319">
            <v>6.47</v>
          </cell>
          <cell r="F319">
            <v>6.47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E320">
            <v>4.87</v>
          </cell>
          <cell r="F320">
            <v>4.87</v>
          </cell>
        </row>
        <row r="321">
          <cell r="A321" t="str">
            <v>04.08</v>
          </cell>
          <cell r="B321" t="str">
            <v>Retirada de esquadria e elemento de madeira</v>
          </cell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E322">
            <v>21.59</v>
          </cell>
          <cell r="F322">
            <v>21.59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E323">
            <v>1.66</v>
          </cell>
          <cell r="F323">
            <v>1.66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E324">
            <v>12.95</v>
          </cell>
          <cell r="F324">
            <v>12.95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E325">
            <v>5.84</v>
          </cell>
          <cell r="F325">
            <v>5.84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E326">
            <v>19.420000000000002</v>
          </cell>
          <cell r="F326">
            <v>19.420000000000002</v>
          </cell>
        </row>
        <row r="327">
          <cell r="A327" t="str">
            <v>04.09</v>
          </cell>
          <cell r="B327" t="str">
            <v>Retirada de esquadria e elementos metálicos</v>
          </cell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E328">
            <v>30.21</v>
          </cell>
          <cell r="F328">
            <v>30.21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E329">
            <v>25.31</v>
          </cell>
          <cell r="F329">
            <v>25.31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E330">
            <v>10.36</v>
          </cell>
          <cell r="F330">
            <v>10.36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E331">
            <v>7.11</v>
          </cell>
          <cell r="F331">
            <v>7.11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E332">
            <v>30.21</v>
          </cell>
          <cell r="F332">
            <v>30.21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E333">
            <v>34.53</v>
          </cell>
          <cell r="F333">
            <v>34.53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E334">
            <v>25.31</v>
          </cell>
          <cell r="F334">
            <v>25.31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E335">
            <v>4.0999999999999996</v>
          </cell>
          <cell r="F335">
            <v>4.0999999999999996</v>
          </cell>
        </row>
        <row r="336">
          <cell r="A336" t="str">
            <v>04.10</v>
          </cell>
          <cell r="B336" t="str">
            <v>Retirada de ferragens e acessórios para esquadrias</v>
          </cell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E337">
            <v>11.85</v>
          </cell>
          <cell r="F337">
            <v>11.85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E338">
            <v>4.74</v>
          </cell>
          <cell r="F338">
            <v>4.74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E339">
            <v>2.37</v>
          </cell>
          <cell r="F339">
            <v>2.37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E340">
            <v>18.68</v>
          </cell>
          <cell r="F340">
            <v>18.68</v>
          </cell>
        </row>
        <row r="341">
          <cell r="A341" t="str">
            <v>04.11</v>
          </cell>
          <cell r="B341" t="str">
            <v>Retirada de aparelhos, metais sanitários e registro</v>
          </cell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E342">
            <v>42.59</v>
          </cell>
          <cell r="F342">
            <v>42.59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E343">
            <v>60.43</v>
          </cell>
          <cell r="F343">
            <v>60.43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E344">
            <v>14.21</v>
          </cell>
          <cell r="F344">
            <v>14.21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E345">
            <v>5.92</v>
          </cell>
          <cell r="F345">
            <v>5.92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E346">
            <v>54.44</v>
          </cell>
          <cell r="F346">
            <v>54.44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E347">
            <v>31.23</v>
          </cell>
          <cell r="F347">
            <v>31.23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E348">
            <v>31.23</v>
          </cell>
          <cell r="F348">
            <v>31.23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E349">
            <v>7.38</v>
          </cell>
          <cell r="F349">
            <v>7.38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E350">
            <v>11.36</v>
          </cell>
          <cell r="F350">
            <v>11.36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E351">
            <v>21.58</v>
          </cell>
          <cell r="F351">
            <v>21.58</v>
          </cell>
        </row>
        <row r="352">
          <cell r="A352" t="str">
            <v>04.12</v>
          </cell>
          <cell r="B352" t="str">
            <v>Retirada de aparelhos elétricos e hidráulicos</v>
          </cell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E353">
            <v>90.45</v>
          </cell>
          <cell r="F353">
            <v>90.45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E354">
            <v>71.8</v>
          </cell>
          <cell r="F354">
            <v>71.8</v>
          </cell>
        </row>
        <row r="355">
          <cell r="A355" t="str">
            <v>04.13</v>
          </cell>
          <cell r="B355" t="str">
            <v>Retirada de impermeabilização e afins</v>
          </cell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E356">
            <v>5.84</v>
          </cell>
          <cell r="F356">
            <v>5.84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E357">
            <v>0.97</v>
          </cell>
          <cell r="F357">
            <v>0.97</v>
          </cell>
        </row>
        <row r="358">
          <cell r="A358" t="str">
            <v>04.14</v>
          </cell>
          <cell r="B358" t="str">
            <v>Retirada de vidro</v>
          </cell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E359">
            <v>14.2</v>
          </cell>
          <cell r="F359">
            <v>14.2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E360">
            <v>43.16</v>
          </cell>
          <cell r="F360">
            <v>43.16</v>
          </cell>
        </row>
        <row r="361">
          <cell r="A361" t="str">
            <v>04.17</v>
          </cell>
          <cell r="B361" t="str">
            <v>Retirada em instalação elétrica - letra A ate B</v>
          </cell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E362">
            <v>19.149999999999999</v>
          </cell>
          <cell r="F362">
            <v>19.149999999999999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E363">
            <v>71.8</v>
          </cell>
          <cell r="F363">
            <v>71.8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E364">
            <v>23.94</v>
          </cell>
          <cell r="F364">
            <v>23.94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E365">
            <v>19.149999999999999</v>
          </cell>
          <cell r="F365">
            <v>19.149999999999999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E366">
            <v>7.18</v>
          </cell>
          <cell r="F366">
            <v>7.18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E367">
            <v>7.18</v>
          </cell>
          <cell r="F367">
            <v>7.18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E368">
            <v>47.86</v>
          </cell>
          <cell r="F368">
            <v>47.86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E369">
            <v>23.94</v>
          </cell>
          <cell r="F369">
            <v>23.94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E370">
            <v>21.54</v>
          </cell>
          <cell r="F370">
            <v>21.54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E371">
            <v>19.149999999999999</v>
          </cell>
          <cell r="F371">
            <v>19.149999999999999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E372">
            <v>19.149999999999999</v>
          </cell>
          <cell r="F372">
            <v>19.149999999999999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E373">
            <v>14.36</v>
          </cell>
          <cell r="F373">
            <v>14.36</v>
          </cell>
        </row>
        <row r="374">
          <cell r="A374" t="str">
            <v>04.18</v>
          </cell>
          <cell r="B374" t="str">
            <v>Retirada em instalação elétrica - letra C</v>
          </cell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E375">
            <v>11.97</v>
          </cell>
          <cell r="F375">
            <v>11.97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E376">
            <v>16.75</v>
          </cell>
          <cell r="F376">
            <v>16.75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E377">
            <v>239.3</v>
          </cell>
          <cell r="F377">
            <v>239.3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E378">
            <v>191.44</v>
          </cell>
          <cell r="F378">
            <v>191.44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E379">
            <v>95.72</v>
          </cell>
          <cell r="F379">
            <v>95.72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E380">
            <v>53.14</v>
          </cell>
          <cell r="F380">
            <v>53.14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E381">
            <v>7.1</v>
          </cell>
          <cell r="F381">
            <v>7.1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E382">
            <v>8.52</v>
          </cell>
          <cell r="F382">
            <v>8.52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E383">
            <v>53.14</v>
          </cell>
          <cell r="F383">
            <v>53.14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E384">
            <v>11.97</v>
          </cell>
          <cell r="F384">
            <v>11.97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E385">
            <v>23.94</v>
          </cell>
          <cell r="F385">
            <v>23.94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E386">
            <v>19.149999999999999</v>
          </cell>
          <cell r="F386">
            <v>19.149999999999999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E387">
            <v>28.71</v>
          </cell>
          <cell r="F387">
            <v>28.71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E388">
            <v>23.94</v>
          </cell>
          <cell r="F388">
            <v>23.94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E389">
            <v>47.86</v>
          </cell>
          <cell r="F389">
            <v>47.86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E390">
            <v>71.8</v>
          </cell>
          <cell r="F390">
            <v>71.8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E391">
            <v>134.66</v>
          </cell>
          <cell r="F391">
            <v>134.66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E392">
            <v>35.89</v>
          </cell>
          <cell r="F392">
            <v>35.89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E393">
            <v>9.74</v>
          </cell>
          <cell r="F393">
            <v>9.74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E394">
            <v>19.07</v>
          </cell>
          <cell r="F394">
            <v>19.07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E395">
            <v>5.75</v>
          </cell>
          <cell r="F395">
            <v>5.75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E396">
            <v>2.87</v>
          </cell>
          <cell r="F396">
            <v>2.87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E397">
            <v>4.79</v>
          </cell>
          <cell r="F397">
            <v>4.79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E398">
            <v>2.39</v>
          </cell>
          <cell r="F398">
            <v>2.39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E399">
            <v>33.67</v>
          </cell>
          <cell r="F399">
            <v>33.67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E400">
            <v>9.57</v>
          </cell>
          <cell r="F400">
            <v>9.57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E401">
            <v>47.86</v>
          </cell>
          <cell r="F401">
            <v>47.86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E402">
            <v>9.57</v>
          </cell>
          <cell r="F402">
            <v>9.57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E403">
            <v>71.8</v>
          </cell>
          <cell r="F403">
            <v>71.8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E404">
            <v>101</v>
          </cell>
          <cell r="F404">
            <v>101</v>
          </cell>
        </row>
        <row r="405">
          <cell r="A405" t="str">
            <v>04.19</v>
          </cell>
          <cell r="B405" t="str">
            <v>Retirada em instalação elétrica - letra D ate I</v>
          </cell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E406">
            <v>197.01</v>
          </cell>
          <cell r="F406">
            <v>197.01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E407">
            <v>47.86</v>
          </cell>
          <cell r="F407">
            <v>47.86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E408">
            <v>11.97</v>
          </cell>
          <cell r="F408">
            <v>11.97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E409">
            <v>47.86</v>
          </cell>
          <cell r="F409">
            <v>47.86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E410">
            <v>9.57</v>
          </cell>
          <cell r="F410">
            <v>9.57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E411">
            <v>19.149999999999999</v>
          </cell>
          <cell r="F411">
            <v>19.149999999999999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E412">
            <v>4.79</v>
          </cell>
          <cell r="F412">
            <v>4.79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E413">
            <v>7.18</v>
          </cell>
          <cell r="F413">
            <v>7.18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E414">
            <v>11.97</v>
          </cell>
          <cell r="F414">
            <v>11.97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E415">
            <v>11.97</v>
          </cell>
          <cell r="F415">
            <v>11.97</v>
          </cell>
        </row>
        <row r="416">
          <cell r="A416" t="str">
            <v>04.20</v>
          </cell>
          <cell r="B416" t="str">
            <v>Retirada em instalação elétrica - letra J ate N</v>
          </cell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E417">
            <v>33.67</v>
          </cell>
          <cell r="F417">
            <v>33.67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E418">
            <v>3.89</v>
          </cell>
          <cell r="F418">
            <v>3.89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E419">
            <v>47.86</v>
          </cell>
          <cell r="F419">
            <v>47.86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E420">
            <v>23.94</v>
          </cell>
          <cell r="F420">
            <v>23.94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E421">
            <v>19.47</v>
          </cell>
          <cell r="F421">
            <v>19.47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E422">
            <v>67.33</v>
          </cell>
          <cell r="F422">
            <v>67.33</v>
          </cell>
        </row>
        <row r="423">
          <cell r="A423" t="str">
            <v>04.21</v>
          </cell>
          <cell r="B423" t="str">
            <v>Retirada em instalação elétrica - letra O ate S</v>
          </cell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E424">
            <v>0.78</v>
          </cell>
          <cell r="F424">
            <v>0.78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E425">
            <v>71.8</v>
          </cell>
          <cell r="F425">
            <v>71.8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E426">
            <v>95.72</v>
          </cell>
          <cell r="F426">
            <v>95.72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E427">
            <v>19.149999999999999</v>
          </cell>
          <cell r="F427">
            <v>19.149999999999999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E428">
            <v>47.86</v>
          </cell>
          <cell r="F428">
            <v>47.86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136.81</v>
          </cell>
          <cell r="E429">
            <v>134.66</v>
          </cell>
          <cell r="F429">
            <v>271.47000000000003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136.81</v>
          </cell>
          <cell r="E430">
            <v>134.66</v>
          </cell>
          <cell r="F430">
            <v>271.47000000000003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E431">
            <v>150.81</v>
          </cell>
          <cell r="F431">
            <v>150.81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E432">
            <v>95.72</v>
          </cell>
          <cell r="F432">
            <v>95.72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E433">
            <v>16.84</v>
          </cell>
          <cell r="F433">
            <v>16.84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E434">
            <v>95.72</v>
          </cell>
          <cell r="F434">
            <v>95.72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E435">
            <v>22.71</v>
          </cell>
          <cell r="F435">
            <v>22.71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E436">
            <v>3.89</v>
          </cell>
          <cell r="F436">
            <v>3.89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E437">
            <v>3.89</v>
          </cell>
          <cell r="F437">
            <v>3.89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E438">
            <v>31.15</v>
          </cell>
          <cell r="F438">
            <v>31.15</v>
          </cell>
        </row>
        <row r="439">
          <cell r="A439" t="str">
            <v>04.22</v>
          </cell>
          <cell r="B439" t="str">
            <v>Retirada em instalação elétrica - letra T ate o final</v>
          </cell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E440">
            <v>4.87</v>
          </cell>
          <cell r="F440">
            <v>4.87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E441">
            <v>331.67</v>
          </cell>
          <cell r="F441">
            <v>331.67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E442">
            <v>31.11</v>
          </cell>
          <cell r="F442">
            <v>31.11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273.61</v>
          </cell>
          <cell r="E443">
            <v>382.88</v>
          </cell>
          <cell r="F443">
            <v>656.49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E444">
            <v>23.94</v>
          </cell>
          <cell r="F444">
            <v>23.94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E445">
            <v>11.97</v>
          </cell>
          <cell r="F445">
            <v>11.97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E446">
            <v>47.86</v>
          </cell>
          <cell r="F446">
            <v>47.86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E447">
            <v>23.94</v>
          </cell>
          <cell r="F447">
            <v>23.94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E448">
            <v>9.57</v>
          </cell>
          <cell r="F448">
            <v>9.57</v>
          </cell>
        </row>
        <row r="449">
          <cell r="A449" t="str">
            <v>04.30</v>
          </cell>
          <cell r="B449" t="str">
            <v>Retirada em instalação hidráulica</v>
          </cell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E450">
            <v>4.4800000000000004</v>
          </cell>
          <cell r="F450">
            <v>4.4800000000000004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E451">
            <v>2.92</v>
          </cell>
          <cell r="F451">
            <v>2.92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E452">
            <v>7.79</v>
          </cell>
          <cell r="F452">
            <v>7.79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E453">
            <v>85.17</v>
          </cell>
          <cell r="F453">
            <v>85.17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E454">
            <v>143.58000000000001</v>
          </cell>
          <cell r="F454">
            <v>143.58000000000001</v>
          </cell>
        </row>
        <row r="455">
          <cell r="A455" t="str">
            <v>04.31</v>
          </cell>
          <cell r="B455" t="str">
            <v>Retirada em instalação de combate a incêndio</v>
          </cell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E456">
            <v>13.47</v>
          </cell>
          <cell r="F456">
            <v>13.47</v>
          </cell>
        </row>
        <row r="457">
          <cell r="A457" t="str">
            <v>04.35</v>
          </cell>
          <cell r="B457" t="str">
            <v>Retirada de sistema e equipamento de conforto mecânico</v>
          </cell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E458">
            <v>21.7</v>
          </cell>
          <cell r="F458">
            <v>21.7</v>
          </cell>
        </row>
        <row r="459">
          <cell r="A459" t="str">
            <v>04.40</v>
          </cell>
          <cell r="B459" t="str">
            <v>Retirada diversa de pecas pre-moldadas</v>
          </cell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0.92</v>
          </cell>
          <cell r="E460">
            <v>7.79</v>
          </cell>
          <cell r="F460">
            <v>8.7100000000000009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E461">
            <v>3.89</v>
          </cell>
          <cell r="F461">
            <v>3.89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E462">
            <v>7.79</v>
          </cell>
          <cell r="F462">
            <v>7.79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7.34</v>
          </cell>
          <cell r="E463">
            <v>11.68</v>
          </cell>
          <cell r="F463">
            <v>19.02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E464">
            <v>11.68</v>
          </cell>
          <cell r="F464">
            <v>11.68</v>
          </cell>
        </row>
        <row r="465">
          <cell r="A465" t="str">
            <v>04.41</v>
          </cell>
          <cell r="B465" t="str">
            <v>Retirada de dispositivos viários</v>
          </cell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45.69</v>
          </cell>
          <cell r="E466">
            <v>17.27</v>
          </cell>
          <cell r="F466">
            <v>62.96</v>
          </cell>
        </row>
        <row r="467">
          <cell r="A467" t="str">
            <v>05</v>
          </cell>
          <cell r="B467" t="str">
            <v>TRANSPORTE E MOVIMENTACAO, DENTRO E FORA DA OBRA</v>
          </cell>
        </row>
        <row r="468">
          <cell r="A468" t="str">
            <v>05.04</v>
          </cell>
          <cell r="B468" t="str">
            <v>Transporte de material solto</v>
          </cell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27.54</v>
          </cell>
          <cell r="E469">
            <v>105.14</v>
          </cell>
          <cell r="F469">
            <v>132.68</v>
          </cell>
        </row>
        <row r="470">
          <cell r="A470" t="str">
            <v>05.07</v>
          </cell>
          <cell r="B470" t="str">
            <v>Transporte comercial, carreteiro e aluguel</v>
          </cell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82.55</v>
          </cell>
          <cell r="E471">
            <v>11.68</v>
          </cell>
          <cell r="F471">
            <v>94.23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110.66</v>
          </cell>
          <cell r="E472">
            <v>11.68</v>
          </cell>
          <cell r="F472">
            <v>122.34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118.5</v>
          </cell>
          <cell r="E473">
            <v>11.68</v>
          </cell>
          <cell r="F473">
            <v>130.18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112.3</v>
          </cell>
          <cell r="E474">
            <v>11.68</v>
          </cell>
          <cell r="F474">
            <v>123.98</v>
          </cell>
        </row>
        <row r="475">
          <cell r="A475" t="str">
            <v>05.08</v>
          </cell>
          <cell r="B475" t="str">
            <v>Transporte mecanizado de material solto</v>
          </cell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22.53</v>
          </cell>
          <cell r="F476">
            <v>22.53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42.25</v>
          </cell>
          <cell r="F477">
            <v>42.25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52.46</v>
          </cell>
          <cell r="F478">
            <v>52.46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59.66</v>
          </cell>
          <cell r="F479">
            <v>59.66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2.98</v>
          </cell>
          <cell r="F480">
            <v>2.98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17.829999999999998</v>
          </cell>
          <cell r="F481">
            <v>17.829999999999998</v>
          </cell>
        </row>
        <row r="482">
          <cell r="A482" t="str">
            <v>05.09</v>
          </cell>
          <cell r="B482" t="str">
            <v>Taxas de recolhimento</v>
          </cell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33.81</v>
          </cell>
          <cell r="F483">
            <v>33.81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25.9</v>
          </cell>
          <cell r="F484">
            <v>25.9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1002.23</v>
          </cell>
          <cell r="F485">
            <v>1002.23</v>
          </cell>
        </row>
        <row r="486">
          <cell r="A486" t="str">
            <v>05.10</v>
          </cell>
          <cell r="B486" t="str">
            <v>Transporte mecanizado de solo</v>
          </cell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5.36</v>
          </cell>
          <cell r="F487">
            <v>5.36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8.74</v>
          </cell>
          <cell r="F488">
            <v>8.74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13.04</v>
          </cell>
          <cell r="F489">
            <v>13.04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14.41</v>
          </cell>
          <cell r="F490">
            <v>14.41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19.260000000000002</v>
          </cell>
          <cell r="F491">
            <v>19.260000000000002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28.86</v>
          </cell>
          <cell r="F492">
            <v>28.86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38.44</v>
          </cell>
          <cell r="F493">
            <v>38.44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1.86</v>
          </cell>
          <cell r="F494">
            <v>1.86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15.02</v>
          </cell>
          <cell r="F495">
            <v>15.02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20.72</v>
          </cell>
          <cell r="F496">
            <v>20.72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21.63</v>
          </cell>
          <cell r="F497">
            <v>21.63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27.64</v>
          </cell>
          <cell r="F498">
            <v>27.64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41.44</v>
          </cell>
          <cell r="F499">
            <v>41.44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55.24</v>
          </cell>
          <cell r="F500">
            <v>55.24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2.68</v>
          </cell>
          <cell r="F501">
            <v>2.68</v>
          </cell>
        </row>
        <row r="502">
          <cell r="A502" t="str">
            <v>06</v>
          </cell>
          <cell r="B502" t="str">
            <v>SERVICO EM SOLO E ROCHA, MANUAL</v>
          </cell>
        </row>
        <row r="503">
          <cell r="A503" t="str">
            <v>06.01</v>
          </cell>
          <cell r="B503" t="str">
            <v>Escavação manual em campo aberto de solo, exceto rocha</v>
          </cell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E504">
            <v>48.68</v>
          </cell>
          <cell r="F504">
            <v>48.68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E505">
            <v>60.75</v>
          </cell>
          <cell r="F505">
            <v>60.75</v>
          </cell>
        </row>
        <row r="506">
          <cell r="A506" t="str">
            <v>06.02</v>
          </cell>
          <cell r="B506" t="str">
            <v>Escavação manual em valas e buracos de solo, exceto rocha</v>
          </cell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E507">
            <v>58.41</v>
          </cell>
          <cell r="F507">
            <v>58.41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E508">
            <v>75.540000000000006</v>
          </cell>
          <cell r="F508">
            <v>75.540000000000006</v>
          </cell>
        </row>
        <row r="509">
          <cell r="A509" t="str">
            <v>06.11</v>
          </cell>
          <cell r="B509" t="str">
            <v>Reaterro manual sem fornecimento de material</v>
          </cell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E510">
            <v>8.3699999999999992</v>
          </cell>
          <cell r="F510">
            <v>8.3699999999999992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E511">
            <v>18.16</v>
          </cell>
          <cell r="F511">
            <v>18.16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19.600000000000001</v>
          </cell>
          <cell r="E512">
            <v>65.42</v>
          </cell>
          <cell r="F512">
            <v>85.02</v>
          </cell>
        </row>
        <row r="513">
          <cell r="A513" t="str">
            <v>06.12</v>
          </cell>
          <cell r="B513" t="str">
            <v>Aterro manual sem fornecimento de material</v>
          </cell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E514">
            <v>60.14</v>
          </cell>
          <cell r="F514">
            <v>60.14</v>
          </cell>
        </row>
        <row r="515">
          <cell r="A515" t="str">
            <v>06.14</v>
          </cell>
          <cell r="B515" t="str">
            <v>Carga / carregamento e descarga manual</v>
          </cell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E516">
            <v>11.68</v>
          </cell>
          <cell r="F516">
            <v>11.68</v>
          </cell>
        </row>
        <row r="517">
          <cell r="A517" t="str">
            <v>07</v>
          </cell>
          <cell r="B517" t="str">
            <v>SERVICO EM SOLO E ROCHA, MECANIZADO</v>
          </cell>
        </row>
        <row r="518">
          <cell r="A518" t="str">
            <v>07.01</v>
          </cell>
          <cell r="B518" t="str">
            <v>Escavação ou corte mecanizados em campo aberto de solo, exceto rocha</v>
          </cell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16.59</v>
          </cell>
          <cell r="E519">
            <v>0.27</v>
          </cell>
          <cell r="F519">
            <v>16.86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17.04</v>
          </cell>
          <cell r="E520">
            <v>0.27</v>
          </cell>
          <cell r="F520">
            <v>17.309999999999999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28.24</v>
          </cell>
          <cell r="E521">
            <v>0.91</v>
          </cell>
          <cell r="F521">
            <v>29.15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15.49</v>
          </cell>
          <cell r="F522">
            <v>15.49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10.210000000000001</v>
          </cell>
          <cell r="E524">
            <v>1.25</v>
          </cell>
          <cell r="F524">
            <v>11.46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11.51</v>
          </cell>
          <cell r="E525">
            <v>1.41</v>
          </cell>
          <cell r="F525">
            <v>12.92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20.94</v>
          </cell>
          <cell r="E526">
            <v>0.81</v>
          </cell>
          <cell r="F526">
            <v>21.75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22.16</v>
          </cell>
          <cell r="E527">
            <v>0.77</v>
          </cell>
          <cell r="F527">
            <v>22.93</v>
          </cell>
        </row>
        <row r="528">
          <cell r="A528" t="str">
            <v>07.05</v>
          </cell>
          <cell r="B528" t="str">
            <v>Escavação mecanizada em solo brejoso ou turfa</v>
          </cell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40.07</v>
          </cell>
          <cell r="E529">
            <v>1.82</v>
          </cell>
          <cell r="F529">
            <v>41.89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34.229999999999997</v>
          </cell>
          <cell r="E530">
            <v>1.46</v>
          </cell>
          <cell r="F530">
            <v>35.69</v>
          </cell>
        </row>
        <row r="531">
          <cell r="A531" t="str">
            <v>07.06</v>
          </cell>
          <cell r="B531" t="str">
            <v>Escavação ou carga mecanizada em campo aberto</v>
          </cell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268.20999999999998</v>
          </cell>
          <cell r="F532">
            <v>268.20999999999998</v>
          </cell>
        </row>
        <row r="533">
          <cell r="A533" t="str">
            <v>07.10</v>
          </cell>
          <cell r="B533" t="str">
            <v>Apiloamento e nivelamento mecanizado de solo</v>
          </cell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6.79</v>
          </cell>
          <cell r="E534">
            <v>0.11</v>
          </cell>
          <cell r="F534">
            <v>6.9</v>
          </cell>
        </row>
        <row r="535">
          <cell r="A535" t="str">
            <v>07.11</v>
          </cell>
          <cell r="B535" t="str">
            <v>Reaterro mecanizado sem fornecimento de material</v>
          </cell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3.95</v>
          </cell>
          <cell r="E536">
            <v>2.72</v>
          </cell>
          <cell r="F536">
            <v>6.67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21.31</v>
          </cell>
          <cell r="E537">
            <v>2.5</v>
          </cell>
          <cell r="F537">
            <v>23.81</v>
          </cell>
        </row>
        <row r="538">
          <cell r="A538" t="str">
            <v>07.12</v>
          </cell>
          <cell r="B538" t="str">
            <v>Aterro mecanizado sem fornecimento de material</v>
          </cell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19.399999999999999</v>
          </cell>
          <cell r="E539">
            <v>0.41</v>
          </cell>
          <cell r="F539">
            <v>19.809999999999999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13.79</v>
          </cell>
          <cell r="E540">
            <v>0.28999999999999998</v>
          </cell>
          <cell r="F540">
            <v>14.08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14</v>
          </cell>
          <cell r="E541">
            <v>0.13</v>
          </cell>
          <cell r="F541">
            <v>14.13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21.39</v>
          </cell>
          <cell r="E542">
            <v>0.39</v>
          </cell>
          <cell r="F542">
            <v>21.78</v>
          </cell>
        </row>
        <row r="543">
          <cell r="A543" t="str">
            <v>08</v>
          </cell>
          <cell r="B543" t="str">
            <v>ESCORAMENTO, CONTENCAO E DRENAGEM</v>
          </cell>
        </row>
        <row r="544">
          <cell r="A544" t="str">
            <v>08.01</v>
          </cell>
          <cell r="B544" t="str">
            <v>Escoramento</v>
          </cell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37.69</v>
          </cell>
          <cell r="E545">
            <v>57.41</v>
          </cell>
          <cell r="F545">
            <v>95.1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19.829999999999998</v>
          </cell>
          <cell r="E546">
            <v>34.53</v>
          </cell>
          <cell r="F546">
            <v>54.36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13.44</v>
          </cell>
          <cell r="E547">
            <v>8.35</v>
          </cell>
          <cell r="F547">
            <v>21.79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48</v>
          </cell>
          <cell r="E548">
            <v>66.81</v>
          </cell>
          <cell r="F548">
            <v>114.81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295.95999999999998</v>
          </cell>
          <cell r="F549">
            <v>295.95999999999998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310</v>
          </cell>
          <cell r="F550">
            <v>310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332.85</v>
          </cell>
          <cell r="F551">
            <v>332.85</v>
          </cell>
        </row>
        <row r="552">
          <cell r="A552" t="str">
            <v>08.02</v>
          </cell>
          <cell r="B552" t="str">
            <v>Cimbramento</v>
          </cell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19.62</v>
          </cell>
          <cell r="E553">
            <v>31.32</v>
          </cell>
          <cell r="F553">
            <v>50.94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9.9700000000000006</v>
          </cell>
          <cell r="E554">
            <v>2.15</v>
          </cell>
          <cell r="F554">
            <v>12.12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5.83</v>
          </cell>
          <cell r="E555">
            <v>1.95</v>
          </cell>
          <cell r="F555">
            <v>7.78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E556">
            <v>14.81</v>
          </cell>
          <cell r="F556">
            <v>14.81</v>
          </cell>
        </row>
        <row r="557">
          <cell r="A557" t="str">
            <v>08.03</v>
          </cell>
          <cell r="B557" t="str">
            <v>Descimbramento</v>
          </cell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E558">
            <v>8.6300000000000008</v>
          </cell>
          <cell r="F558">
            <v>8.6300000000000008</v>
          </cell>
        </row>
        <row r="559">
          <cell r="A559" t="str">
            <v>08.05</v>
          </cell>
          <cell r="B559" t="str">
            <v>Manta, filtro e dreno</v>
          </cell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33.83</v>
          </cell>
          <cell r="E560">
            <v>0.73</v>
          </cell>
          <cell r="F560">
            <v>34.56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112.75</v>
          </cell>
          <cell r="E561">
            <v>21.59</v>
          </cell>
          <cell r="F561">
            <v>134.34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140.61000000000001</v>
          </cell>
          <cell r="E562">
            <v>12.95</v>
          </cell>
          <cell r="F562">
            <v>153.56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5.36</v>
          </cell>
          <cell r="E563">
            <v>12.95</v>
          </cell>
          <cell r="F563">
            <v>18.309999999999999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8.14</v>
          </cell>
          <cell r="E564">
            <v>12.95</v>
          </cell>
          <cell r="F564">
            <v>21.09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16.13</v>
          </cell>
          <cell r="E565">
            <v>12.95</v>
          </cell>
          <cell r="F565">
            <v>29.08</v>
          </cell>
        </row>
        <row r="566">
          <cell r="A566" t="str">
            <v>08.06</v>
          </cell>
          <cell r="B566" t="str">
            <v>Barbaca</v>
          </cell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13.86</v>
          </cell>
          <cell r="E567">
            <v>15.1</v>
          </cell>
          <cell r="F567">
            <v>28.96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19.27</v>
          </cell>
          <cell r="E568">
            <v>17.27</v>
          </cell>
          <cell r="F568">
            <v>36.54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18.45</v>
          </cell>
          <cell r="E569">
            <v>21.59</v>
          </cell>
          <cell r="F569">
            <v>40.04</v>
          </cell>
        </row>
        <row r="570">
          <cell r="A570" t="str">
            <v>08.07</v>
          </cell>
          <cell r="B570" t="str">
            <v>Esgotamento</v>
          </cell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11318.67</v>
          </cell>
          <cell r="F571">
            <v>11318.67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664.59</v>
          </cell>
          <cell r="F572">
            <v>664.59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368.17</v>
          </cell>
          <cell r="F573">
            <v>368.17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2.99</v>
          </cell>
          <cell r="E574">
            <v>3.89</v>
          </cell>
          <cell r="F574">
            <v>6.88</v>
          </cell>
        </row>
        <row r="575">
          <cell r="A575" t="str">
            <v>08.10</v>
          </cell>
          <cell r="B575" t="str">
            <v>Contenção</v>
          </cell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122.11</v>
          </cell>
          <cell r="E576">
            <v>129.47999999999999</v>
          </cell>
          <cell r="F576">
            <v>251.59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258.69</v>
          </cell>
          <cell r="E577">
            <v>250.52</v>
          </cell>
          <cell r="F577">
            <v>509.21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830.44</v>
          </cell>
          <cell r="E578">
            <v>116.49</v>
          </cell>
          <cell r="F578">
            <v>946.93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603.87</v>
          </cell>
          <cell r="E579">
            <v>143.07</v>
          </cell>
          <cell r="F579">
            <v>746.94</v>
          </cell>
        </row>
        <row r="580">
          <cell r="A580" t="str">
            <v>09</v>
          </cell>
          <cell r="B580" t="str">
            <v>FORMA</v>
          </cell>
        </row>
        <row r="581">
          <cell r="A581" t="str">
            <v>09.01</v>
          </cell>
          <cell r="B581" t="str">
            <v>Forma em tabua</v>
          </cell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42.14</v>
          </cell>
          <cell r="E582">
            <v>56.11</v>
          </cell>
          <cell r="F582">
            <v>98.25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175.65</v>
          </cell>
          <cell r="E583">
            <v>64.75</v>
          </cell>
          <cell r="F583">
            <v>240.4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67.17</v>
          </cell>
          <cell r="E584">
            <v>51.79</v>
          </cell>
          <cell r="F584">
            <v>118.96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E585">
            <v>6.65</v>
          </cell>
          <cell r="F585">
            <v>6.65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E586">
            <v>7.9</v>
          </cell>
          <cell r="F586">
            <v>7.9</v>
          </cell>
        </row>
        <row r="587">
          <cell r="A587" t="str">
            <v>09.02</v>
          </cell>
          <cell r="B587" t="str">
            <v>Forma em madeira compensada</v>
          </cell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128.94</v>
          </cell>
          <cell r="E588">
            <v>60.43</v>
          </cell>
          <cell r="F588">
            <v>189.37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139.33000000000001</v>
          </cell>
          <cell r="E589">
            <v>60.43</v>
          </cell>
          <cell r="F589">
            <v>199.76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121.96</v>
          </cell>
          <cell r="E590">
            <v>107.91</v>
          </cell>
          <cell r="F590">
            <v>229.87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90.24</v>
          </cell>
          <cell r="E591">
            <v>58.26</v>
          </cell>
          <cell r="F591">
            <v>148.5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47.23</v>
          </cell>
          <cell r="E592">
            <v>47.48</v>
          </cell>
          <cell r="F592">
            <v>94.71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112.67</v>
          </cell>
          <cell r="E593">
            <v>94.43</v>
          </cell>
          <cell r="F593">
            <v>207.1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99.24</v>
          </cell>
          <cell r="E594">
            <v>37.159999999999997</v>
          </cell>
          <cell r="F594">
            <v>136.4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99.24</v>
          </cell>
          <cell r="E595">
            <v>66.27</v>
          </cell>
          <cell r="F595">
            <v>165.51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64.040000000000006</v>
          </cell>
          <cell r="E596">
            <v>113.75</v>
          </cell>
          <cell r="F596">
            <v>177.79</v>
          </cell>
        </row>
        <row r="597">
          <cell r="A597" t="str">
            <v>09.04</v>
          </cell>
          <cell r="B597" t="str">
            <v>Forma em papelão</v>
          </cell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89.52</v>
          </cell>
          <cell r="E598">
            <v>10.24</v>
          </cell>
          <cell r="F598">
            <v>99.76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127.98</v>
          </cell>
          <cell r="E599">
            <v>10.24</v>
          </cell>
          <cell r="F599">
            <v>138.22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154.47999999999999</v>
          </cell>
          <cell r="E600">
            <v>10.24</v>
          </cell>
          <cell r="F600">
            <v>164.72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176.3</v>
          </cell>
          <cell r="E601">
            <v>10.24</v>
          </cell>
          <cell r="F601">
            <v>186.54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194.74</v>
          </cell>
          <cell r="E602">
            <v>10.24</v>
          </cell>
          <cell r="F602">
            <v>204.98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161.28</v>
          </cell>
          <cell r="E603">
            <v>10.24</v>
          </cell>
          <cell r="F603">
            <v>171.52</v>
          </cell>
        </row>
        <row r="604">
          <cell r="A604" t="str">
            <v>09.07</v>
          </cell>
          <cell r="B604" t="str">
            <v>Forma em polipropileno</v>
          </cell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363.38</v>
          </cell>
          <cell r="E605">
            <v>75.540000000000006</v>
          </cell>
          <cell r="F605">
            <v>438.92</v>
          </cell>
        </row>
        <row r="606">
          <cell r="A606" t="str">
            <v>10</v>
          </cell>
          <cell r="B606" t="str">
            <v>ARMADURA E CORDOALHA ESTRUTURAL</v>
          </cell>
        </row>
        <row r="607">
          <cell r="A607" t="str">
            <v>10.01</v>
          </cell>
          <cell r="B607" t="str">
            <v>Armadura em barra</v>
          </cell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11.86</v>
          </cell>
          <cell r="E608">
            <v>2.5099999999999998</v>
          </cell>
          <cell r="F608">
            <v>14.37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9.81</v>
          </cell>
          <cell r="E609">
            <v>2.5099999999999998</v>
          </cell>
          <cell r="F609">
            <v>12.32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11.97</v>
          </cell>
          <cell r="E610">
            <v>2.5099999999999998</v>
          </cell>
          <cell r="F610">
            <v>14.48</v>
          </cell>
        </row>
        <row r="611">
          <cell r="A611" t="str">
            <v>10.02</v>
          </cell>
          <cell r="B611" t="str">
            <v>Armadura em tela</v>
          </cell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14.4</v>
          </cell>
          <cell r="E612">
            <v>1.25</v>
          </cell>
          <cell r="F612">
            <v>15.65</v>
          </cell>
        </row>
        <row r="613">
          <cell r="A613" t="str">
            <v>11</v>
          </cell>
          <cell r="B613" t="str">
            <v>CONCRETO, MASSA E LASTRO</v>
          </cell>
        </row>
        <row r="614">
          <cell r="A614" t="str">
            <v>11.01</v>
          </cell>
          <cell r="B614" t="str">
            <v>Concreto usinado com controle fck - fornecimento do material</v>
          </cell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424.55</v>
          </cell>
          <cell r="F615">
            <v>424.55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443.55</v>
          </cell>
          <cell r="F616">
            <v>443.55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463.41</v>
          </cell>
          <cell r="F617">
            <v>463.41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484.14</v>
          </cell>
          <cell r="F618">
            <v>484.14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505.82</v>
          </cell>
          <cell r="F619">
            <v>505.82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479.66</v>
          </cell>
          <cell r="F620">
            <v>479.66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498.07</v>
          </cell>
          <cell r="F621">
            <v>498.07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518.09</v>
          </cell>
          <cell r="F622">
            <v>518.09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539.01</v>
          </cell>
          <cell r="F623">
            <v>539.01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561.76</v>
          </cell>
          <cell r="F624">
            <v>561.76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548.29999999999995</v>
          </cell>
          <cell r="F625">
            <v>548.29999999999995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525.01</v>
          </cell>
          <cell r="F626">
            <v>525.01</v>
          </cell>
        </row>
        <row r="627">
          <cell r="A627" t="str">
            <v>11.02</v>
          </cell>
          <cell r="B627" t="str">
            <v>Concreto usinado não estrutural - fornecimento do material</v>
          </cell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462</v>
          </cell>
          <cell r="F628">
            <v>462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489.3</v>
          </cell>
          <cell r="F629">
            <v>489.3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446.67</v>
          </cell>
          <cell r="F630">
            <v>446.67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382.52</v>
          </cell>
          <cell r="E632">
            <v>116.82</v>
          </cell>
          <cell r="F632">
            <v>499.34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440.99</v>
          </cell>
          <cell r="E633">
            <v>116.82</v>
          </cell>
          <cell r="F633">
            <v>557.80999999999995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296.81</v>
          </cell>
          <cell r="E635">
            <v>48.68</v>
          </cell>
          <cell r="F635">
            <v>345.49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331.31</v>
          </cell>
          <cell r="E636">
            <v>48.68</v>
          </cell>
          <cell r="F636">
            <v>379.99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403.55</v>
          </cell>
          <cell r="E637">
            <v>48.68</v>
          </cell>
          <cell r="F637">
            <v>452.23</v>
          </cell>
        </row>
        <row r="638">
          <cell r="A638" t="str">
            <v>11.05</v>
          </cell>
          <cell r="B638" t="str">
            <v>Concreto e argamassa especial</v>
          </cell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83.9</v>
          </cell>
          <cell r="E639">
            <v>48.68</v>
          </cell>
          <cell r="F639">
            <v>132.58000000000001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3770.45</v>
          </cell>
          <cell r="E640">
            <v>54.6</v>
          </cell>
          <cell r="F640">
            <v>3825.05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355</v>
          </cell>
          <cell r="E641">
            <v>54.6</v>
          </cell>
          <cell r="F641">
            <v>409.6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341.52</v>
          </cell>
          <cell r="E642">
            <v>358.9</v>
          </cell>
          <cell r="F642">
            <v>700.42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2451.25</v>
          </cell>
          <cell r="E643">
            <v>656.8</v>
          </cell>
          <cell r="F643">
            <v>3108.05</v>
          </cell>
        </row>
        <row r="644">
          <cell r="A644" t="str">
            <v>11.11</v>
          </cell>
          <cell r="B644" t="str">
            <v>Argamassas especiais</v>
          </cell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535.13</v>
          </cell>
          <cell r="E645">
            <v>48.68</v>
          </cell>
          <cell r="F645">
            <v>583.80999999999995</v>
          </cell>
        </row>
        <row r="646">
          <cell r="A646" t="str">
            <v>11.16</v>
          </cell>
          <cell r="B646" t="str">
            <v>Lançamento e aplicação</v>
          </cell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E647">
            <v>82.1</v>
          </cell>
          <cell r="F647">
            <v>82.1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E648">
            <v>164.2</v>
          </cell>
          <cell r="F648">
            <v>164.2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E649">
            <v>113.42</v>
          </cell>
          <cell r="F649">
            <v>113.42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49.29</v>
          </cell>
          <cell r="E650">
            <v>62.63</v>
          </cell>
          <cell r="F650">
            <v>111.92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15.06</v>
          </cell>
          <cell r="F651">
            <v>15.06</v>
          </cell>
        </row>
        <row r="652">
          <cell r="A652" t="str">
            <v>11.18</v>
          </cell>
          <cell r="B652" t="str">
            <v>Lastro e enchimento</v>
          </cell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158.83000000000001</v>
          </cell>
          <cell r="E653">
            <v>68.150000000000006</v>
          </cell>
          <cell r="F653">
            <v>226.98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135.30000000000001</v>
          </cell>
          <cell r="E654">
            <v>29.21</v>
          </cell>
          <cell r="F654">
            <v>164.51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2.44</v>
          </cell>
          <cell r="E655">
            <v>0.57999999999999996</v>
          </cell>
          <cell r="F655">
            <v>3.02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690.75</v>
          </cell>
          <cell r="E656">
            <v>89.73</v>
          </cell>
          <cell r="F656">
            <v>780.48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283.5</v>
          </cell>
          <cell r="E657">
            <v>38.94</v>
          </cell>
          <cell r="F657">
            <v>322.44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E658">
            <v>38.94</v>
          </cell>
          <cell r="F658">
            <v>38.94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160.22</v>
          </cell>
          <cell r="E659">
            <v>19.47</v>
          </cell>
          <cell r="F659">
            <v>179.69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132.4</v>
          </cell>
          <cell r="E660">
            <v>58.41</v>
          </cell>
          <cell r="F660">
            <v>190.81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158.83000000000001</v>
          </cell>
          <cell r="E661">
            <v>91.84</v>
          </cell>
          <cell r="F661">
            <v>250.67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174.64</v>
          </cell>
          <cell r="E662">
            <v>0.19</v>
          </cell>
          <cell r="F662">
            <v>174.83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316.67</v>
          </cell>
          <cell r="E663">
            <v>15.58</v>
          </cell>
          <cell r="F663">
            <v>332.25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1135.17</v>
          </cell>
          <cell r="E664">
            <v>15.58</v>
          </cell>
          <cell r="F664">
            <v>1150.75</v>
          </cell>
        </row>
        <row r="665">
          <cell r="A665" t="str">
            <v>11.20</v>
          </cell>
          <cell r="B665" t="str">
            <v>Reparos, conservações e complementos - GRUPO 11</v>
          </cell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4.87</v>
          </cell>
          <cell r="F666">
            <v>6.51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17.68</v>
          </cell>
          <cell r="F667">
            <v>17.68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4.4800000000000004</v>
          </cell>
          <cell r="E668">
            <v>4.87</v>
          </cell>
          <cell r="F668">
            <v>9.35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8608.31</v>
          </cell>
          <cell r="E669">
            <v>1690.72</v>
          </cell>
          <cell r="F669">
            <v>10299.030000000001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126.17</v>
          </cell>
          <cell r="E670">
            <v>129.47999999999999</v>
          </cell>
          <cell r="F670">
            <v>255.65</v>
          </cell>
        </row>
        <row r="671">
          <cell r="A671" t="str">
            <v>12</v>
          </cell>
          <cell r="B671" t="str">
            <v>FUNDACAO PROFUNDA</v>
          </cell>
        </row>
        <row r="672">
          <cell r="A672" t="str">
            <v>12.01</v>
          </cell>
          <cell r="B672" t="str">
            <v>Broca</v>
          </cell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18.18</v>
          </cell>
          <cell r="E673">
            <v>45.43</v>
          </cell>
          <cell r="F673">
            <v>63.61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28.33</v>
          </cell>
          <cell r="E674">
            <v>47.25</v>
          </cell>
          <cell r="F674">
            <v>75.58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40.950000000000003</v>
          </cell>
          <cell r="E675">
            <v>75.22</v>
          </cell>
          <cell r="F675">
            <v>116.17</v>
          </cell>
        </row>
        <row r="676">
          <cell r="A676" t="str">
            <v>12.04</v>
          </cell>
          <cell r="B676" t="str">
            <v>Estaca pre-moldada de concreto</v>
          </cell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1.95</v>
          </cell>
          <cell r="F678">
            <v>89.68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1.95</v>
          </cell>
          <cell r="F679">
            <v>93.47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1.95</v>
          </cell>
          <cell r="F680">
            <v>122.81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140.47999999999999</v>
          </cell>
          <cell r="E681">
            <v>1.95</v>
          </cell>
          <cell r="F681">
            <v>142.43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187.26</v>
          </cell>
          <cell r="E682">
            <v>1.95</v>
          </cell>
          <cell r="F682">
            <v>189.21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1.95</v>
          </cell>
          <cell r="F683">
            <v>201.39</v>
          </cell>
        </row>
        <row r="684">
          <cell r="A684" t="str">
            <v>12.05</v>
          </cell>
          <cell r="B684" t="str">
            <v>Estaca escavada mecanicamente</v>
          </cell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1942.97</v>
          </cell>
          <cell r="F685">
            <v>1942.97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35.950000000000003</v>
          </cell>
          <cell r="E686">
            <v>14.39</v>
          </cell>
          <cell r="F686">
            <v>50.34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51.26</v>
          </cell>
          <cell r="E687">
            <v>20.8</v>
          </cell>
          <cell r="F687">
            <v>72.06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66.81</v>
          </cell>
          <cell r="E688">
            <v>28.49</v>
          </cell>
          <cell r="F688">
            <v>95.3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88.75</v>
          </cell>
          <cell r="E689">
            <v>37.69</v>
          </cell>
          <cell r="F689">
            <v>126.44</v>
          </cell>
        </row>
        <row r="690">
          <cell r="A690" t="str">
            <v>12.06</v>
          </cell>
          <cell r="B690" t="str">
            <v>Estaca tipo STRAUSS</v>
          </cell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2178.64</v>
          </cell>
          <cell r="F691">
            <v>2178.64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58.44</v>
          </cell>
          <cell r="E692">
            <v>12.12</v>
          </cell>
          <cell r="F692">
            <v>70.56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73.430000000000007</v>
          </cell>
          <cell r="E693">
            <v>17.489999999999998</v>
          </cell>
          <cell r="F693">
            <v>90.92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96.36</v>
          </cell>
          <cell r="E694">
            <v>23.83</v>
          </cell>
          <cell r="F694">
            <v>120.19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160.03</v>
          </cell>
          <cell r="E695">
            <v>31.09</v>
          </cell>
          <cell r="F695">
            <v>191.12</v>
          </cell>
        </row>
        <row r="696">
          <cell r="A696" t="str">
            <v>12.07</v>
          </cell>
          <cell r="B696" t="str">
            <v>Estaca tipo RAIZ</v>
          </cell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17999.150000000001</v>
          </cell>
          <cell r="F697">
            <v>17999.150000000001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172.46</v>
          </cell>
          <cell r="E698">
            <v>8.82</v>
          </cell>
          <cell r="F698">
            <v>181.28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184.92</v>
          </cell>
          <cell r="E699">
            <v>11.05</v>
          </cell>
          <cell r="F699">
            <v>195.97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238.36</v>
          </cell>
          <cell r="E700">
            <v>16.72</v>
          </cell>
          <cell r="F700">
            <v>255.08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272.16000000000003</v>
          </cell>
          <cell r="E701">
            <v>23.4</v>
          </cell>
          <cell r="F701">
            <v>295.56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349.29</v>
          </cell>
          <cell r="E702">
            <v>35.75</v>
          </cell>
          <cell r="F702">
            <v>385.04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411.86</v>
          </cell>
          <cell r="E703">
            <v>41.93</v>
          </cell>
          <cell r="F703">
            <v>453.79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496.74</v>
          </cell>
          <cell r="E704">
            <v>49.58</v>
          </cell>
          <cell r="F704">
            <v>546.32000000000005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580.48</v>
          </cell>
          <cell r="E705">
            <v>41.93</v>
          </cell>
          <cell r="F705">
            <v>622.41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257.16000000000003</v>
          </cell>
          <cell r="F706">
            <v>257.16000000000003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427.38</v>
          </cell>
          <cell r="F707">
            <v>427.38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17999.150000000001</v>
          </cell>
          <cell r="F708">
            <v>17999.150000000001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937.43</v>
          </cell>
          <cell r="F709">
            <v>937.43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1247.4000000000001</v>
          </cell>
          <cell r="F710">
            <v>1247.4000000000001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1542.29</v>
          </cell>
          <cell r="F711">
            <v>1542.29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F712">
            <v>592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F713">
            <v>679.24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375.08</v>
          </cell>
          <cell r="F714">
            <v>375.08</v>
          </cell>
        </row>
        <row r="715">
          <cell r="A715" t="str">
            <v>12.09</v>
          </cell>
          <cell r="B715" t="str">
            <v>Tubulão</v>
          </cell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1795.74</v>
          </cell>
          <cell r="F716">
            <v>1795.74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30.11</v>
          </cell>
          <cell r="F717">
            <v>30.11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35.1</v>
          </cell>
          <cell r="F718">
            <v>35.1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57.81</v>
          </cell>
          <cell r="F719">
            <v>57.81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E720">
            <v>478.6</v>
          </cell>
          <cell r="F720">
            <v>478.6</v>
          </cell>
        </row>
        <row r="721">
          <cell r="A721" t="str">
            <v>12.12</v>
          </cell>
          <cell r="B721" t="str">
            <v>Estaca hélice continua</v>
          </cell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28380.7</v>
          </cell>
          <cell r="F722">
            <v>28380.7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33.25</v>
          </cell>
          <cell r="E723">
            <v>5.19</v>
          </cell>
          <cell r="F723">
            <v>38.44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43.55</v>
          </cell>
          <cell r="E724">
            <v>5.19</v>
          </cell>
          <cell r="F724">
            <v>48.74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50.69</v>
          </cell>
          <cell r="E725">
            <v>5.19</v>
          </cell>
          <cell r="F725">
            <v>55.88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58.07</v>
          </cell>
          <cell r="E726">
            <v>5.19</v>
          </cell>
          <cell r="F726">
            <v>63.26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74.290000000000006</v>
          </cell>
          <cell r="E727">
            <v>5.19</v>
          </cell>
          <cell r="F727">
            <v>79.48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91.46</v>
          </cell>
          <cell r="E728">
            <v>5.19</v>
          </cell>
          <cell r="F728">
            <v>96.65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112.24</v>
          </cell>
          <cell r="E729">
            <v>5.19</v>
          </cell>
          <cell r="F729">
            <v>117.43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137.38</v>
          </cell>
          <cell r="E730">
            <v>5.19</v>
          </cell>
          <cell r="F730">
            <v>142.57</v>
          </cell>
        </row>
        <row r="731">
          <cell r="A731" t="str">
            <v>12.14</v>
          </cell>
          <cell r="B731" t="str">
            <v>Estaca escavada com injeção ou micro estaca</v>
          </cell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20024.02</v>
          </cell>
          <cell r="F732">
            <v>20024.02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250.69</v>
          </cell>
          <cell r="E733">
            <v>23.4</v>
          </cell>
          <cell r="F733">
            <v>274.08999999999997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298.85000000000002</v>
          </cell>
          <cell r="E734">
            <v>35.75</v>
          </cell>
          <cell r="F734">
            <v>334.6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359.96</v>
          </cell>
          <cell r="E735">
            <v>41.93</v>
          </cell>
          <cell r="F735">
            <v>401.89</v>
          </cell>
        </row>
        <row r="736">
          <cell r="A736" t="str">
            <v>13</v>
          </cell>
          <cell r="B736" t="str">
            <v>LAJE E PAINEL DE FECHAMENTO PRE-FABRICADOS</v>
          </cell>
        </row>
        <row r="737">
          <cell r="A737" t="str">
            <v>13.01</v>
          </cell>
          <cell r="B737" t="str">
            <v>Laje pre-fabricada mista em vigotas treplicadas e lajotas</v>
          </cell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125.02</v>
          </cell>
          <cell r="E738">
            <v>31.41</v>
          </cell>
          <cell r="F738">
            <v>156.43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133.15</v>
          </cell>
          <cell r="E739">
            <v>34.549999999999997</v>
          </cell>
          <cell r="F739">
            <v>167.7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163.06</v>
          </cell>
          <cell r="E740">
            <v>37.67</v>
          </cell>
          <cell r="F740">
            <v>200.73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179.12</v>
          </cell>
          <cell r="E741">
            <v>40.81</v>
          </cell>
          <cell r="F741">
            <v>219.93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226.93</v>
          </cell>
          <cell r="E742">
            <v>44.81</v>
          </cell>
          <cell r="F742">
            <v>271.74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130.59</v>
          </cell>
          <cell r="E743">
            <v>34.549999999999997</v>
          </cell>
          <cell r="F743">
            <v>165.14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154.29</v>
          </cell>
          <cell r="E744">
            <v>34.549999999999997</v>
          </cell>
          <cell r="F744">
            <v>188.84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167.72</v>
          </cell>
          <cell r="E745">
            <v>37.67</v>
          </cell>
          <cell r="F745">
            <v>205.39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196.75</v>
          </cell>
          <cell r="E746">
            <v>40.81</v>
          </cell>
          <cell r="F746">
            <v>237.56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282.89999999999998</v>
          </cell>
          <cell r="E747">
            <v>44.81</v>
          </cell>
          <cell r="F747">
            <v>327.71</v>
          </cell>
        </row>
        <row r="748">
          <cell r="A748" t="str">
            <v>13.02</v>
          </cell>
          <cell r="B748" t="str">
            <v>Laje pre-fabricada mista em vigotas protendidas e lajotas</v>
          </cell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155.63</v>
          </cell>
          <cell r="E749">
            <v>34.549999999999997</v>
          </cell>
          <cell r="F749">
            <v>190.18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162.28</v>
          </cell>
          <cell r="E750">
            <v>37.67</v>
          </cell>
          <cell r="F750">
            <v>199.95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173.44</v>
          </cell>
          <cell r="E751">
            <v>40.81</v>
          </cell>
          <cell r="F751">
            <v>214.25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189.21</v>
          </cell>
          <cell r="E752">
            <v>44.81</v>
          </cell>
          <cell r="F752">
            <v>234.02</v>
          </cell>
        </row>
        <row r="753">
          <cell r="A753" t="str">
            <v>13.05</v>
          </cell>
          <cell r="B753" t="str">
            <v>Pre-laje</v>
          </cell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163.16999999999999</v>
          </cell>
          <cell r="E754">
            <v>10.53</v>
          </cell>
          <cell r="F754">
            <v>173.7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173.58</v>
          </cell>
          <cell r="E755">
            <v>11.07</v>
          </cell>
          <cell r="F755">
            <v>184.65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190.61</v>
          </cell>
          <cell r="E756">
            <v>11.62</v>
          </cell>
          <cell r="F756">
            <v>202.23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243.27</v>
          </cell>
          <cell r="E757">
            <v>11.83</v>
          </cell>
          <cell r="F757">
            <v>255.1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153.97</v>
          </cell>
          <cell r="E758">
            <v>10.53</v>
          </cell>
          <cell r="F758">
            <v>164.5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173.89</v>
          </cell>
          <cell r="E759">
            <v>11.07</v>
          </cell>
          <cell r="F759">
            <v>184.96</v>
          </cell>
        </row>
        <row r="760">
          <cell r="A760" t="str">
            <v>14</v>
          </cell>
          <cell r="B760" t="str">
            <v>ALVENARIA E ELEMENTO DIVISOR</v>
          </cell>
        </row>
        <row r="761">
          <cell r="A761" t="str">
            <v>14.01</v>
          </cell>
          <cell r="B761" t="str">
            <v>Alvenaria de fundação (embasamento)</v>
          </cell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563.91</v>
          </cell>
          <cell r="E762">
            <v>357.61</v>
          </cell>
          <cell r="F762">
            <v>921.52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56.9</v>
          </cell>
          <cell r="E763">
            <v>34.32</v>
          </cell>
          <cell r="F763">
            <v>91.22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74.5</v>
          </cell>
          <cell r="E764">
            <v>35.1</v>
          </cell>
          <cell r="F764">
            <v>109.6</v>
          </cell>
        </row>
        <row r="765">
          <cell r="A765" t="str">
            <v>14.02</v>
          </cell>
          <cell r="B765" t="str">
            <v>Alvenaria com tijolo maciço comum ou especial</v>
          </cell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34.770000000000003</v>
          </cell>
          <cell r="E766">
            <v>44.16</v>
          </cell>
          <cell r="F766">
            <v>78.930000000000007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47.93</v>
          </cell>
          <cell r="E767">
            <v>69.89</v>
          </cell>
          <cell r="F767">
            <v>117.82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105.73</v>
          </cell>
          <cell r="E768">
            <v>113.4</v>
          </cell>
          <cell r="F768">
            <v>219.13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152.91</v>
          </cell>
          <cell r="E769">
            <v>139.85</v>
          </cell>
          <cell r="F769">
            <v>292.76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130.34</v>
          </cell>
          <cell r="E770">
            <v>69.89</v>
          </cell>
          <cell r="F770">
            <v>200.23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295.14999999999998</v>
          </cell>
          <cell r="E771">
            <v>113.4</v>
          </cell>
          <cell r="F771">
            <v>408.55</v>
          </cell>
        </row>
        <row r="772">
          <cell r="A772" t="str">
            <v>14.03</v>
          </cell>
          <cell r="B772" t="str">
            <v>Alvenaria com tijolo laminado aparente</v>
          </cell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119.92</v>
          </cell>
          <cell r="E773">
            <v>62.28</v>
          </cell>
          <cell r="F773">
            <v>182.2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226.26</v>
          </cell>
          <cell r="E774">
            <v>117.47</v>
          </cell>
          <cell r="F774">
            <v>343.73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468.55</v>
          </cell>
          <cell r="E775">
            <v>164.3</v>
          </cell>
          <cell r="F775">
            <v>632.85</v>
          </cell>
        </row>
        <row r="776">
          <cell r="A776" t="str">
            <v>14.04</v>
          </cell>
          <cell r="B776" t="str">
            <v>Alvenaria com bloco cerâmico de vedação</v>
          </cell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34.909999999999997</v>
          </cell>
          <cell r="E777">
            <v>31.62</v>
          </cell>
          <cell r="F777">
            <v>66.53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44.94</v>
          </cell>
          <cell r="E778">
            <v>34.32</v>
          </cell>
          <cell r="F778">
            <v>79.260000000000005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51.36</v>
          </cell>
          <cell r="E779">
            <v>36.83</v>
          </cell>
          <cell r="F779">
            <v>88.19</v>
          </cell>
        </row>
        <row r="780">
          <cell r="A780" t="str">
            <v>14.05</v>
          </cell>
          <cell r="B780" t="str">
            <v>Alvenaria com bloco cerâmico estrutural</v>
          </cell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41.03</v>
          </cell>
          <cell r="E781">
            <v>34.32</v>
          </cell>
          <cell r="F781">
            <v>75.349999999999994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51.04</v>
          </cell>
          <cell r="E782">
            <v>36.83</v>
          </cell>
          <cell r="F782">
            <v>87.87</v>
          </cell>
        </row>
        <row r="783">
          <cell r="A783" t="str">
            <v>14.10</v>
          </cell>
          <cell r="B783" t="str">
            <v>Alvenaria com bloco de concreto de vedação</v>
          </cell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37.380000000000003</v>
          </cell>
          <cell r="E784">
            <v>31.62</v>
          </cell>
          <cell r="F784">
            <v>69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44.87</v>
          </cell>
          <cell r="E785">
            <v>34.32</v>
          </cell>
          <cell r="F785">
            <v>79.19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58.22</v>
          </cell>
          <cell r="E786">
            <v>35.1</v>
          </cell>
          <cell r="F786">
            <v>93.32</v>
          </cell>
        </row>
        <row r="787">
          <cell r="A787" t="str">
            <v>14.11</v>
          </cell>
          <cell r="B787" t="str">
            <v>Alvenaria com bloco de concreto estrutural</v>
          </cell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51.49</v>
          </cell>
          <cell r="E788">
            <v>38.64</v>
          </cell>
          <cell r="F788">
            <v>90.13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69.44</v>
          </cell>
          <cell r="E789">
            <v>39.61</v>
          </cell>
          <cell r="F789">
            <v>109.05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57.99</v>
          </cell>
          <cell r="E790">
            <v>51.15</v>
          </cell>
          <cell r="F790">
            <v>109.14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76.069999999999993</v>
          </cell>
          <cell r="E791">
            <v>54.52</v>
          </cell>
          <cell r="F791">
            <v>130.59</v>
          </cell>
        </row>
        <row r="792">
          <cell r="A792" t="str">
            <v>14.15</v>
          </cell>
          <cell r="B792" t="str">
            <v>Alvenaria de concreto celular ou silico calcário</v>
          </cell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93.12</v>
          </cell>
          <cell r="E793">
            <v>14.98</v>
          </cell>
          <cell r="F793">
            <v>108.1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108.31</v>
          </cell>
          <cell r="E794">
            <v>15.37</v>
          </cell>
          <cell r="F794">
            <v>123.68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134.9</v>
          </cell>
          <cell r="E795">
            <v>15.56</v>
          </cell>
          <cell r="F795">
            <v>150.46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179.4</v>
          </cell>
          <cell r="E796">
            <v>16.149999999999999</v>
          </cell>
          <cell r="F796">
            <v>195.55</v>
          </cell>
        </row>
        <row r="797">
          <cell r="A797" t="str">
            <v>14.20</v>
          </cell>
          <cell r="B797" t="str">
            <v>Pecas moldadas no local (vergas, pilaretes, etc.)</v>
          </cell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1039.1199999999999</v>
          </cell>
          <cell r="E798">
            <v>816.21</v>
          </cell>
          <cell r="F798">
            <v>1855.33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3.64</v>
          </cell>
          <cell r="E799">
            <v>7.38</v>
          </cell>
          <cell r="F799">
            <v>11.02</v>
          </cell>
        </row>
        <row r="800">
          <cell r="A800" t="str">
            <v>14.28</v>
          </cell>
          <cell r="B800" t="str">
            <v>Elementos vazados (concreto, cerâmica e vidros)</v>
          </cell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127.05</v>
          </cell>
          <cell r="E801">
            <v>77.64</v>
          </cell>
          <cell r="F801">
            <v>204.69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126.79</v>
          </cell>
          <cell r="E802">
            <v>64.44</v>
          </cell>
          <cell r="F802">
            <v>191.23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145.34</v>
          </cell>
          <cell r="E803">
            <v>64.44</v>
          </cell>
          <cell r="F803">
            <v>209.78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1531.55</v>
          </cell>
          <cell r="E804">
            <v>174.78</v>
          </cell>
          <cell r="F804">
            <v>1706.33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1062.3699999999999</v>
          </cell>
          <cell r="E805">
            <v>116.05</v>
          </cell>
          <cell r="F805">
            <v>1178.42</v>
          </cell>
        </row>
        <row r="806">
          <cell r="A806" t="str">
            <v>14.30</v>
          </cell>
          <cell r="B806" t="str">
            <v>Divisória e fechamento</v>
          </cell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847.59</v>
          </cell>
          <cell r="E807">
            <v>75.16</v>
          </cell>
          <cell r="F807">
            <v>922.75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229.88</v>
          </cell>
          <cell r="F808">
            <v>229.88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622.91999999999996</v>
          </cell>
          <cell r="F809">
            <v>622.91999999999996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973.96</v>
          </cell>
          <cell r="E810">
            <v>75.16</v>
          </cell>
          <cell r="F810">
            <v>1049.1199999999999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136.33000000000001</v>
          </cell>
          <cell r="F811">
            <v>136.33000000000001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193.97</v>
          </cell>
          <cell r="F812">
            <v>193.97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156.25</v>
          </cell>
          <cell r="F813">
            <v>156.25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171.18</v>
          </cell>
          <cell r="F814">
            <v>171.18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136.83000000000001</v>
          </cell>
          <cell r="F815">
            <v>136.83000000000001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131.82</v>
          </cell>
          <cell r="F816">
            <v>131.82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176.39</v>
          </cell>
          <cell r="F817">
            <v>176.39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117.37</v>
          </cell>
          <cell r="F818">
            <v>117.37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178.02</v>
          </cell>
          <cell r="F819">
            <v>178.02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203.94</v>
          </cell>
          <cell r="F820">
            <v>203.94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961.59</v>
          </cell>
          <cell r="F821">
            <v>961.59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663</v>
          </cell>
          <cell r="F822">
            <v>663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1245.1400000000001</v>
          </cell>
          <cell r="F823">
            <v>1245.1400000000001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318.97000000000003</v>
          </cell>
          <cell r="E824">
            <v>69.739999999999995</v>
          </cell>
          <cell r="F824">
            <v>388.71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222.65</v>
          </cell>
          <cell r="F825">
            <v>222.65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220.91</v>
          </cell>
          <cell r="F826">
            <v>220.91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223.84</v>
          </cell>
          <cell r="F827">
            <v>223.84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189.69</v>
          </cell>
          <cell r="F828">
            <v>189.69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233.18</v>
          </cell>
          <cell r="F829">
            <v>233.18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247.67</v>
          </cell>
          <cell r="F830">
            <v>247.67</v>
          </cell>
        </row>
        <row r="831">
          <cell r="A831" t="str">
            <v>14.31</v>
          </cell>
          <cell r="B831" t="str">
            <v>Divisória e fechamento.</v>
          </cell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105.41</v>
          </cell>
          <cell r="E832">
            <v>124.89</v>
          </cell>
          <cell r="F832">
            <v>230.3</v>
          </cell>
        </row>
        <row r="833">
          <cell r="A833" t="str">
            <v>14.40</v>
          </cell>
          <cell r="B833" t="str">
            <v>Reparos, conservações e complementos - GRUPO 14</v>
          </cell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E834">
            <v>43.16</v>
          </cell>
          <cell r="F834">
            <v>43.16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2.52</v>
          </cell>
          <cell r="E835">
            <v>5.92</v>
          </cell>
          <cell r="F835">
            <v>8.44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2.94</v>
          </cell>
          <cell r="E836">
            <v>5.92</v>
          </cell>
          <cell r="F836">
            <v>8.86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3.75</v>
          </cell>
          <cell r="E837">
            <v>5.92</v>
          </cell>
          <cell r="F837">
            <v>9.67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4.0199999999999996</v>
          </cell>
          <cell r="E838">
            <v>5.92</v>
          </cell>
          <cell r="F838">
            <v>9.94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5.33</v>
          </cell>
          <cell r="E839">
            <v>5.92</v>
          </cell>
          <cell r="F839">
            <v>11.25</v>
          </cell>
        </row>
        <row r="840">
          <cell r="A840" t="str">
            <v>15</v>
          </cell>
          <cell r="B840" t="str">
            <v>ESTRUTURA EM MADEIRA, FERRO, ALUMINIO E CONCRETO</v>
          </cell>
        </row>
        <row r="841">
          <cell r="A841" t="str">
            <v>15.01</v>
          </cell>
          <cell r="B841" t="str">
            <v>Estrutura em madeira para cobertura</v>
          </cell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99.34</v>
          </cell>
          <cell r="E842">
            <v>53.95</v>
          </cell>
          <cell r="F842">
            <v>153.29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106.62</v>
          </cell>
          <cell r="E843">
            <v>56.11</v>
          </cell>
          <cell r="F843">
            <v>162.72999999999999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113.89</v>
          </cell>
          <cell r="E844">
            <v>58.26</v>
          </cell>
          <cell r="F844">
            <v>172.15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125</v>
          </cell>
          <cell r="E845">
            <v>62.58</v>
          </cell>
          <cell r="F845">
            <v>187.58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67.88</v>
          </cell>
          <cell r="E846">
            <v>41.01</v>
          </cell>
          <cell r="F846">
            <v>108.89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75.16</v>
          </cell>
          <cell r="E847">
            <v>43.16</v>
          </cell>
          <cell r="F847">
            <v>118.32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82.44</v>
          </cell>
          <cell r="E848">
            <v>45.31</v>
          </cell>
          <cell r="F848">
            <v>127.75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90.08</v>
          </cell>
          <cell r="E849">
            <v>49.63</v>
          </cell>
          <cell r="F849">
            <v>139.71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76.91</v>
          </cell>
          <cell r="E850">
            <v>51.79</v>
          </cell>
          <cell r="F850">
            <v>128.69999999999999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57.45</v>
          </cell>
          <cell r="E851">
            <v>38.840000000000003</v>
          </cell>
          <cell r="F851">
            <v>96.29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70.19</v>
          </cell>
          <cell r="E852">
            <v>28.06</v>
          </cell>
          <cell r="F852">
            <v>98.25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21.64</v>
          </cell>
          <cell r="E853">
            <v>5.5</v>
          </cell>
          <cell r="F853">
            <v>27.14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13.69</v>
          </cell>
          <cell r="E854">
            <v>5.5</v>
          </cell>
          <cell r="F854">
            <v>19.190000000000001</v>
          </cell>
        </row>
        <row r="855">
          <cell r="A855" t="str">
            <v>15.03</v>
          </cell>
          <cell r="B855" t="str">
            <v>Estrutura em aço</v>
          </cell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F856">
            <v>18.47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E857">
            <v>5.56</v>
          </cell>
          <cell r="F857">
            <v>5.56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F858">
            <v>20.97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F859">
            <v>17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F860">
            <v>18.350000000000001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15.59</v>
          </cell>
          <cell r="E861">
            <v>5.56</v>
          </cell>
          <cell r="F861">
            <v>21.15</v>
          </cell>
        </row>
        <row r="862">
          <cell r="A862" t="str">
            <v>15.05</v>
          </cell>
          <cell r="B862" t="str">
            <v>Estrutura pre-fabricada de concreto</v>
          </cell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3109.65</v>
          </cell>
          <cell r="E863">
            <v>831.31</v>
          </cell>
          <cell r="F863">
            <v>3940.96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3015.88</v>
          </cell>
          <cell r="E864">
            <v>917.1</v>
          </cell>
          <cell r="F864">
            <v>3932.98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2659.87</v>
          </cell>
          <cell r="E865">
            <v>790.38</v>
          </cell>
          <cell r="F865">
            <v>3450.25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2406.84</v>
          </cell>
          <cell r="E866">
            <v>782.39</v>
          </cell>
          <cell r="F866">
            <v>3189.23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2635.78</v>
          </cell>
          <cell r="E867">
            <v>838.27</v>
          </cell>
          <cell r="F867">
            <v>3474.05</v>
          </cell>
        </row>
        <row r="868">
          <cell r="A868" t="str">
            <v>15.20</v>
          </cell>
          <cell r="B868" t="str">
            <v>Reparos, conservações e complementos - GRUPO 15</v>
          </cell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3509.56</v>
          </cell>
          <cell r="E869">
            <v>1294.8</v>
          </cell>
          <cell r="F869">
            <v>4804.3599999999997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0.18</v>
          </cell>
          <cell r="E870">
            <v>6.05</v>
          </cell>
          <cell r="F870">
            <v>6.23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0.45</v>
          </cell>
          <cell r="E871">
            <v>15.97</v>
          </cell>
          <cell r="F871">
            <v>16.420000000000002</v>
          </cell>
        </row>
        <row r="872">
          <cell r="A872" t="str">
            <v>16</v>
          </cell>
          <cell r="B872" t="str">
            <v>TELHAMENTO</v>
          </cell>
        </row>
        <row r="873">
          <cell r="A873" t="str">
            <v>16.02</v>
          </cell>
          <cell r="B873" t="str">
            <v>Telhamento em barro</v>
          </cell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26.88</v>
          </cell>
          <cell r="E874">
            <v>31.32</v>
          </cell>
          <cell r="F874">
            <v>58.2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52.48</v>
          </cell>
          <cell r="E875">
            <v>31.32</v>
          </cell>
          <cell r="F875">
            <v>83.8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32.96</v>
          </cell>
          <cell r="E876">
            <v>31.32</v>
          </cell>
          <cell r="F876">
            <v>64.28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79.38</v>
          </cell>
          <cell r="E877">
            <v>46.98</v>
          </cell>
          <cell r="F877">
            <v>126.36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89.91</v>
          </cell>
          <cell r="E878">
            <v>46.98</v>
          </cell>
          <cell r="F878">
            <v>136.88999999999999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0.91</v>
          </cell>
          <cell r="E879">
            <v>13.81</v>
          </cell>
          <cell r="F879">
            <v>14.72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12.45</v>
          </cell>
          <cell r="E880">
            <v>17.27</v>
          </cell>
          <cell r="F880">
            <v>29.72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18.66</v>
          </cell>
          <cell r="E881">
            <v>17.27</v>
          </cell>
          <cell r="F881">
            <v>35.93</v>
          </cell>
        </row>
        <row r="882">
          <cell r="A882" t="str">
            <v>16.03</v>
          </cell>
          <cell r="B882" t="str">
            <v>Telhamento em cimento reforçado com fio sintético (CRFS)</v>
          </cell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45.12</v>
          </cell>
          <cell r="E883">
            <v>17.27</v>
          </cell>
          <cell r="F883">
            <v>62.39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66.17</v>
          </cell>
          <cell r="E884">
            <v>17.27</v>
          </cell>
          <cell r="F884">
            <v>83.44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141.24</v>
          </cell>
          <cell r="E885">
            <v>17.27</v>
          </cell>
          <cell r="F885">
            <v>158.51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153.97</v>
          </cell>
          <cell r="E886">
            <v>17.27</v>
          </cell>
          <cell r="F886">
            <v>171.24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81.260000000000005</v>
          </cell>
          <cell r="E887">
            <v>8.6300000000000008</v>
          </cell>
          <cell r="F887">
            <v>89.89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71.430000000000007</v>
          </cell>
          <cell r="E888">
            <v>8.6300000000000008</v>
          </cell>
          <cell r="F888">
            <v>80.06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113.14</v>
          </cell>
          <cell r="E889">
            <v>8.6300000000000008</v>
          </cell>
          <cell r="F889">
            <v>121.77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160.54</v>
          </cell>
          <cell r="E890">
            <v>8.6300000000000008</v>
          </cell>
          <cell r="F890">
            <v>169.17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50.29</v>
          </cell>
          <cell r="E891">
            <v>8.6300000000000008</v>
          </cell>
          <cell r="F891">
            <v>58.92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81.89</v>
          </cell>
          <cell r="E892">
            <v>8.6300000000000008</v>
          </cell>
          <cell r="F892">
            <v>90.52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69.569999999999993</v>
          </cell>
          <cell r="E893">
            <v>8.6300000000000008</v>
          </cell>
          <cell r="F893">
            <v>78.2</v>
          </cell>
        </row>
        <row r="894">
          <cell r="A894" t="str">
            <v>16.10</v>
          </cell>
          <cell r="B894" t="str">
            <v>Telhamento em madeira ou fibra vegetal</v>
          </cell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80.31</v>
          </cell>
          <cell r="E895">
            <v>28.06</v>
          </cell>
          <cell r="F895">
            <v>108.37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115.57</v>
          </cell>
          <cell r="E896">
            <v>9.49</v>
          </cell>
          <cell r="F896">
            <v>125.06</v>
          </cell>
        </row>
        <row r="897">
          <cell r="A897" t="str">
            <v>16.12</v>
          </cell>
          <cell r="B897" t="str">
            <v>Telhamento metálico comum</v>
          </cell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151.66999999999999</v>
          </cell>
          <cell r="E898">
            <v>17.27</v>
          </cell>
          <cell r="F898">
            <v>168.94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230.84</v>
          </cell>
          <cell r="E899">
            <v>17.27</v>
          </cell>
          <cell r="F899">
            <v>248.11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138.4</v>
          </cell>
          <cell r="E900">
            <v>17.27</v>
          </cell>
          <cell r="F900">
            <v>155.66999999999999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123.85</v>
          </cell>
          <cell r="E901">
            <v>17.27</v>
          </cell>
          <cell r="F901">
            <v>141.12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105.55</v>
          </cell>
          <cell r="E902">
            <v>8.6300000000000008</v>
          </cell>
          <cell r="F902">
            <v>114.18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119.24</v>
          </cell>
          <cell r="E903">
            <v>8.6300000000000008</v>
          </cell>
          <cell r="F903">
            <v>127.87</v>
          </cell>
        </row>
        <row r="904">
          <cell r="A904" t="str">
            <v>16.13</v>
          </cell>
          <cell r="B904" t="str">
            <v>Telhamento metálico especial</v>
          </cell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43.42</v>
          </cell>
          <cell r="F905">
            <v>295.45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257.8</v>
          </cell>
          <cell r="E906">
            <v>18.79</v>
          </cell>
          <cell r="F906">
            <v>276.58999999999997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169.63</v>
          </cell>
          <cell r="E907">
            <v>18.79</v>
          </cell>
          <cell r="F907">
            <v>188.42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164.17</v>
          </cell>
          <cell r="E908">
            <v>17.27</v>
          </cell>
          <cell r="F908">
            <v>181.44</v>
          </cell>
        </row>
        <row r="909">
          <cell r="A909" t="str">
            <v>16.16</v>
          </cell>
          <cell r="B909" t="str">
            <v>Telhamento em material sintético</v>
          </cell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79.099999999999994</v>
          </cell>
          <cell r="E910">
            <v>17.27</v>
          </cell>
          <cell r="F910">
            <v>96.37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113.69</v>
          </cell>
          <cell r="E911">
            <v>17.27</v>
          </cell>
          <cell r="F911">
            <v>130.96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154.77000000000001</v>
          </cell>
          <cell r="E912">
            <v>8.6300000000000008</v>
          </cell>
          <cell r="F912">
            <v>163.4</v>
          </cell>
        </row>
        <row r="913">
          <cell r="A913" t="str">
            <v>16.20</v>
          </cell>
          <cell r="B913" t="str">
            <v>Telhamento em vidro</v>
          </cell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70.69</v>
          </cell>
          <cell r="E914">
            <v>4.32</v>
          </cell>
          <cell r="F914">
            <v>75.010000000000005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70.69</v>
          </cell>
          <cell r="E915">
            <v>4.32</v>
          </cell>
          <cell r="F915">
            <v>75.010000000000005</v>
          </cell>
        </row>
        <row r="916">
          <cell r="A916" t="str">
            <v>16.30</v>
          </cell>
          <cell r="B916" t="str">
            <v>Domos</v>
          </cell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752.67</v>
          </cell>
          <cell r="F917">
            <v>752.67</v>
          </cell>
        </row>
        <row r="918">
          <cell r="A918" t="str">
            <v>16.32</v>
          </cell>
          <cell r="B918" t="str">
            <v>Painel, chapas e fechamento</v>
          </cell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150.13</v>
          </cell>
          <cell r="E919">
            <v>88.36</v>
          </cell>
          <cell r="F919">
            <v>238.49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243.37</v>
          </cell>
          <cell r="E920">
            <v>79.52</v>
          </cell>
          <cell r="F920">
            <v>322.89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247.55</v>
          </cell>
          <cell r="E921">
            <v>88.36</v>
          </cell>
          <cell r="F921">
            <v>335.91</v>
          </cell>
        </row>
        <row r="922">
          <cell r="A922" t="str">
            <v>16.33</v>
          </cell>
          <cell r="B922" t="str">
            <v>Calhas e rufos</v>
          </cell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56.25</v>
          </cell>
          <cell r="E923">
            <v>52.65</v>
          </cell>
          <cell r="F923">
            <v>108.9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86.78</v>
          </cell>
          <cell r="E924">
            <v>62.22</v>
          </cell>
          <cell r="F924">
            <v>149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173.95</v>
          </cell>
          <cell r="E925">
            <v>67.010000000000005</v>
          </cell>
          <cell r="F925">
            <v>240.96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45.5</v>
          </cell>
          <cell r="E926">
            <v>52.65</v>
          </cell>
          <cell r="F926">
            <v>98.15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67.930000000000007</v>
          </cell>
          <cell r="E927">
            <v>62.22</v>
          </cell>
          <cell r="F927">
            <v>130.15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91.46</v>
          </cell>
          <cell r="E928">
            <v>45.47</v>
          </cell>
          <cell r="F928">
            <v>136.93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14.51</v>
          </cell>
          <cell r="E929">
            <v>1.36</v>
          </cell>
          <cell r="F929">
            <v>15.87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17.32</v>
          </cell>
          <cell r="E930">
            <v>1.95</v>
          </cell>
          <cell r="F930">
            <v>19.27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18.399999999999999</v>
          </cell>
          <cell r="E931">
            <v>2.73</v>
          </cell>
          <cell r="F931">
            <v>21.13</v>
          </cell>
        </row>
        <row r="932">
          <cell r="A932" t="str">
            <v>16.40</v>
          </cell>
          <cell r="B932" t="str">
            <v>Reparos, conservações e complementos - GRUPO 16</v>
          </cell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2.31</v>
          </cell>
          <cell r="E933">
            <v>17.27</v>
          </cell>
          <cell r="F933">
            <v>19.579999999999998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E934">
            <v>46.98</v>
          </cell>
          <cell r="F934">
            <v>46.98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E935">
            <v>46.98</v>
          </cell>
          <cell r="F935">
            <v>46.98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E936">
            <v>21.59</v>
          </cell>
          <cell r="F936">
            <v>21.59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E937">
            <v>31.32</v>
          </cell>
          <cell r="F937">
            <v>31.32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3.83</v>
          </cell>
          <cell r="E938">
            <v>17.27</v>
          </cell>
          <cell r="F938">
            <v>21.1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11.49</v>
          </cell>
          <cell r="E939">
            <v>17.27</v>
          </cell>
          <cell r="F939">
            <v>28.76</v>
          </cell>
        </row>
        <row r="940">
          <cell r="A940" t="str">
            <v>17</v>
          </cell>
          <cell r="B940" t="str">
            <v>REVESTIMENTO EM MASSA OU FUNDIDO NO LOCAL</v>
          </cell>
        </row>
        <row r="941">
          <cell r="A941" t="str">
            <v>17.01</v>
          </cell>
          <cell r="B941" t="str">
            <v>Regularização de base</v>
          </cell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942.45</v>
          </cell>
          <cell r="E942">
            <v>307.64</v>
          </cell>
          <cell r="F942">
            <v>1250.0899999999999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468.34</v>
          </cell>
          <cell r="E943">
            <v>307.64</v>
          </cell>
          <cell r="F943">
            <v>775.98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385.16</v>
          </cell>
          <cell r="E944">
            <v>307.64</v>
          </cell>
          <cell r="F944">
            <v>692.8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3.8</v>
          </cell>
          <cell r="E945">
            <v>23.95</v>
          </cell>
          <cell r="F945">
            <v>27.75</v>
          </cell>
        </row>
        <row r="946">
          <cell r="A946" t="str">
            <v>17.01.060</v>
          </cell>
          <cell r="B946" t="str">
            <v>Regularização de piso com nata de cimento e adesivo de alto desempenho</v>
          </cell>
          <cell r="C946" t="str">
            <v>M2</v>
          </cell>
          <cell r="D946">
            <v>8.43</v>
          </cell>
          <cell r="E946">
            <v>23.53</v>
          </cell>
          <cell r="F946">
            <v>31.96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1071.98</v>
          </cell>
          <cell r="E947">
            <v>307.64</v>
          </cell>
          <cell r="F947">
            <v>1379.62</v>
          </cell>
        </row>
        <row r="948">
          <cell r="A948" t="str">
            <v>17.02</v>
          </cell>
          <cell r="B948" t="str">
            <v>Revestimento em argamassa</v>
          </cell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2.34</v>
          </cell>
          <cell r="E949">
            <v>4.5599999999999996</v>
          </cell>
          <cell r="F949">
            <v>6.9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1.45</v>
          </cell>
          <cell r="E950">
            <v>4.5599999999999996</v>
          </cell>
          <cell r="F950">
            <v>6.01</v>
          </cell>
        </row>
        <row r="951">
          <cell r="A951" t="str">
            <v>17.02.040</v>
          </cell>
          <cell r="B951" t="str">
            <v>Chapisco com adesivo de alto desempenho</v>
          </cell>
          <cell r="C951" t="str">
            <v>M2</v>
          </cell>
          <cell r="D951">
            <v>6.78</v>
          </cell>
          <cell r="E951">
            <v>4.5599999999999996</v>
          </cell>
          <cell r="F951">
            <v>11.34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2.38</v>
          </cell>
          <cell r="E952">
            <v>6.65</v>
          </cell>
          <cell r="F952">
            <v>9.0299999999999994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3.96</v>
          </cell>
          <cell r="E953">
            <v>7.05</v>
          </cell>
          <cell r="F953">
            <v>11.01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9.0399999999999991</v>
          </cell>
          <cell r="E954">
            <v>12.53</v>
          </cell>
          <cell r="F954">
            <v>21.57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9.0399999999999991</v>
          </cell>
          <cell r="E955">
            <v>17.27</v>
          </cell>
          <cell r="F955">
            <v>26.31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36.979999999999997</v>
          </cell>
          <cell r="E956">
            <v>10.79</v>
          </cell>
          <cell r="F956">
            <v>47.77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1.89</v>
          </cell>
          <cell r="E957">
            <v>10.79</v>
          </cell>
          <cell r="F957">
            <v>12.68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9.6199999999999992</v>
          </cell>
          <cell r="E958">
            <v>28.06</v>
          </cell>
          <cell r="F958">
            <v>37.68</v>
          </cell>
        </row>
        <row r="959">
          <cell r="A959" t="str">
            <v>17.03</v>
          </cell>
          <cell r="B959" t="str">
            <v>Revestimento em cimentado</v>
          </cell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9.3699999999999992</v>
          </cell>
          <cell r="E960">
            <v>23.74</v>
          </cell>
          <cell r="F960">
            <v>33.11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10.06</v>
          </cell>
          <cell r="E961">
            <v>28.06</v>
          </cell>
          <cell r="F961">
            <v>38.119999999999997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29.52</v>
          </cell>
          <cell r="E962">
            <v>28.06</v>
          </cell>
          <cell r="F962">
            <v>57.58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9.3699999999999992</v>
          </cell>
          <cell r="E963">
            <v>17.27</v>
          </cell>
          <cell r="F963">
            <v>26.64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9.3699999999999992</v>
          </cell>
          <cell r="E964">
            <v>30.21</v>
          </cell>
          <cell r="F964">
            <v>39.58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6.74</v>
          </cell>
          <cell r="E965">
            <v>48.87</v>
          </cell>
          <cell r="F965">
            <v>55.61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1.57</v>
          </cell>
          <cell r="E966">
            <v>22.75</v>
          </cell>
          <cell r="F966">
            <v>24.32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1.75</v>
          </cell>
          <cell r="E967">
            <v>22.75</v>
          </cell>
          <cell r="F967">
            <v>24.5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1.99</v>
          </cell>
          <cell r="E968">
            <v>22.75</v>
          </cell>
          <cell r="F968">
            <v>24.74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2.4500000000000002</v>
          </cell>
          <cell r="E969">
            <v>22.75</v>
          </cell>
          <cell r="F969">
            <v>25.2</v>
          </cell>
        </row>
        <row r="970">
          <cell r="A970" t="str">
            <v>17.04</v>
          </cell>
          <cell r="B970" t="str">
            <v>Revestimento em gesso</v>
          </cell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5.25</v>
          </cell>
          <cell r="E971">
            <v>14.35</v>
          </cell>
          <cell r="F971">
            <v>19.600000000000001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7.35</v>
          </cell>
          <cell r="E972">
            <v>14.35</v>
          </cell>
          <cell r="F972">
            <v>21.7</v>
          </cell>
        </row>
        <row r="973">
          <cell r="A973" t="str">
            <v>17.05</v>
          </cell>
          <cell r="B973" t="str">
            <v>Revestimento em concreto</v>
          </cell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442.4</v>
          </cell>
          <cell r="E974">
            <v>414.25</v>
          </cell>
          <cell r="F974">
            <v>856.65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500.22</v>
          </cell>
          <cell r="E975">
            <v>414.25</v>
          </cell>
          <cell r="F975">
            <v>914.47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533.91999999999996</v>
          </cell>
          <cell r="E976">
            <v>414.25</v>
          </cell>
          <cell r="F976">
            <v>948.17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29</v>
          </cell>
          <cell r="E977">
            <v>48.14</v>
          </cell>
          <cell r="F977">
            <v>77.14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14.21</v>
          </cell>
          <cell r="E978">
            <v>65.52</v>
          </cell>
          <cell r="F978">
            <v>79.73</v>
          </cell>
        </row>
        <row r="979">
          <cell r="A979" t="str">
            <v>17.10</v>
          </cell>
          <cell r="B979" t="str">
            <v>Revestimento em granilite fundido no local</v>
          </cell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85.75</v>
          </cell>
          <cell r="E980">
            <v>7.79</v>
          </cell>
          <cell r="F980">
            <v>93.54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44.95</v>
          </cell>
          <cell r="E981">
            <v>1.95</v>
          </cell>
          <cell r="F981">
            <v>46.9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78.92</v>
          </cell>
          <cell r="E982">
            <v>2.34</v>
          </cell>
          <cell r="F982">
            <v>81.260000000000005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42.24</v>
          </cell>
          <cell r="E983">
            <v>3.89</v>
          </cell>
          <cell r="F983">
            <v>46.13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92.43</v>
          </cell>
          <cell r="E984">
            <v>0.47</v>
          </cell>
          <cell r="F984">
            <v>92.9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196.06</v>
          </cell>
          <cell r="E985">
            <v>4.67</v>
          </cell>
          <cell r="F985">
            <v>200.73</v>
          </cell>
        </row>
        <row r="986">
          <cell r="A986" t="str">
            <v>17.12</v>
          </cell>
          <cell r="B986" t="str">
            <v>Revestimento industrial fundido no local</v>
          </cell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84.96</v>
          </cell>
          <cell r="E987">
            <v>7.79</v>
          </cell>
          <cell r="F987">
            <v>92.75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39.049999999999997</v>
          </cell>
          <cell r="E988">
            <v>1.95</v>
          </cell>
          <cell r="F988">
            <v>41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71.040000000000006</v>
          </cell>
          <cell r="E989">
            <v>2.34</v>
          </cell>
          <cell r="F989">
            <v>73.38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81.99</v>
          </cell>
          <cell r="E990">
            <v>2.34</v>
          </cell>
          <cell r="F990">
            <v>84.33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41.54</v>
          </cell>
          <cell r="E991">
            <v>3.89</v>
          </cell>
          <cell r="F991">
            <v>45.43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79.099999999999994</v>
          </cell>
          <cell r="F992">
            <v>79.099999999999994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146.47999999999999</v>
          </cell>
          <cell r="F993">
            <v>146.47999999999999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2586.4899999999998</v>
          </cell>
          <cell r="F994">
            <v>2586.4899999999998</v>
          </cell>
        </row>
        <row r="995">
          <cell r="A995" t="str">
            <v>17.20</v>
          </cell>
          <cell r="B995" t="str">
            <v>Revestimento especial fundido no local</v>
          </cell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29.82</v>
          </cell>
          <cell r="E996">
            <v>54.71</v>
          </cell>
          <cell r="F996">
            <v>84.53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75.7</v>
          </cell>
          <cell r="E997">
            <v>19.47</v>
          </cell>
          <cell r="F997">
            <v>95.17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10.47</v>
          </cell>
          <cell r="F998">
            <v>10.47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144.07</v>
          </cell>
          <cell r="E999">
            <v>19.47</v>
          </cell>
          <cell r="F999">
            <v>163.54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10.98</v>
          </cell>
          <cell r="E1000">
            <v>21.46</v>
          </cell>
          <cell r="F1000">
            <v>32.44</v>
          </cell>
        </row>
        <row r="1001">
          <cell r="A1001" t="str">
            <v>17.40</v>
          </cell>
          <cell r="B1001" t="str">
            <v>Reparos e conservações em massa e concreto - GRUPO 17</v>
          </cell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44.01</v>
          </cell>
          <cell r="F1002">
            <v>44.01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38.94</v>
          </cell>
          <cell r="F1003">
            <v>38.94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40.700000000000003</v>
          </cell>
          <cell r="F1004">
            <v>40.700000000000003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33.24</v>
          </cell>
          <cell r="F1005">
            <v>33.24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E1006">
            <v>43.16</v>
          </cell>
          <cell r="F1006">
            <v>43.16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9.4</v>
          </cell>
          <cell r="E1007">
            <v>21.99</v>
          </cell>
          <cell r="F1007">
            <v>31.39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21.77</v>
          </cell>
          <cell r="E1008">
            <v>21.99</v>
          </cell>
          <cell r="F1008">
            <v>43.76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5.01</v>
          </cell>
          <cell r="E1009">
            <v>11.47</v>
          </cell>
          <cell r="F1009">
            <v>16.48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11.61</v>
          </cell>
          <cell r="E1010">
            <v>11.47</v>
          </cell>
          <cell r="F1010">
            <v>23.08</v>
          </cell>
        </row>
        <row r="1011">
          <cell r="A1011" t="str">
            <v>18</v>
          </cell>
          <cell r="B1011" t="str">
            <v>REVESTIMENTO CERAMICO</v>
          </cell>
        </row>
        <row r="1012">
          <cell r="A1012" t="str">
            <v>18.05</v>
          </cell>
          <cell r="B1012" t="str">
            <v>Plaqueta laminada para revestimento</v>
          </cell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46.55</v>
          </cell>
          <cell r="E1013">
            <v>12.42</v>
          </cell>
          <cell r="F1013">
            <v>58.97</v>
          </cell>
        </row>
        <row r="1014">
          <cell r="A1014" t="str">
            <v>18.06</v>
          </cell>
          <cell r="B1014" t="str">
            <v>Placa cerâmica esmaltada prensada</v>
          </cell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29.47</v>
          </cell>
          <cell r="E1015">
            <v>14.7</v>
          </cell>
          <cell r="F1015">
            <v>44.17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4.8499999999999996</v>
          </cell>
          <cell r="E1016">
            <v>1.17</v>
          </cell>
          <cell r="F1016">
            <v>6.02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138.25</v>
          </cell>
          <cell r="E1017">
            <v>14.7</v>
          </cell>
          <cell r="F1017">
            <v>152.94999999999999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23.24</v>
          </cell>
          <cell r="E1018">
            <v>1.17</v>
          </cell>
          <cell r="F1018">
            <v>24.41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45.7</v>
          </cell>
          <cell r="E1019">
            <v>14.7</v>
          </cell>
          <cell r="F1019">
            <v>60.4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7.42</v>
          </cell>
          <cell r="E1020">
            <v>1.17</v>
          </cell>
          <cell r="F1020">
            <v>8.59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31.09</v>
          </cell>
          <cell r="E1021">
            <v>14.7</v>
          </cell>
          <cell r="F1021">
            <v>45.79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4.92</v>
          </cell>
          <cell r="E1022">
            <v>1.17</v>
          </cell>
          <cell r="F1022">
            <v>6.09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11.63</v>
          </cell>
          <cell r="E1023">
            <v>61.82</v>
          </cell>
          <cell r="F1023">
            <v>73.45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1.27</v>
          </cell>
          <cell r="E1024">
            <v>9.81</v>
          </cell>
          <cell r="F1024">
            <v>11.08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2.48</v>
          </cell>
          <cell r="E1025">
            <v>9.81</v>
          </cell>
          <cell r="F1025">
            <v>12.29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2.54</v>
          </cell>
          <cell r="E1026">
            <v>9.81</v>
          </cell>
          <cell r="F1026">
            <v>12.35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6.2</v>
          </cell>
          <cell r="E1027">
            <v>9.81</v>
          </cell>
          <cell r="F1027">
            <v>16.010000000000002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0.13</v>
          </cell>
          <cell r="E1028">
            <v>1.1000000000000001</v>
          </cell>
          <cell r="F1028">
            <v>1.23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0.25</v>
          </cell>
          <cell r="E1029">
            <v>1.1000000000000001</v>
          </cell>
          <cell r="F1029">
            <v>1.35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0.25</v>
          </cell>
          <cell r="E1030">
            <v>1.1000000000000001</v>
          </cell>
          <cell r="F1030">
            <v>1.35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0.62</v>
          </cell>
          <cell r="E1031">
            <v>1.1000000000000001</v>
          </cell>
          <cell r="F1031">
            <v>1.72</v>
          </cell>
        </row>
        <row r="1032">
          <cell r="A1032" t="str">
            <v>18.07</v>
          </cell>
          <cell r="B1032" t="str">
            <v>Placa ceramica nao esmaltada extrudada</v>
          </cell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124.68</v>
          </cell>
          <cell r="E1033">
            <v>14.7</v>
          </cell>
          <cell r="F1033">
            <v>139.38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171</v>
          </cell>
          <cell r="E1034">
            <v>14.7</v>
          </cell>
          <cell r="F1034">
            <v>185.7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137.9</v>
          </cell>
          <cell r="E1035">
            <v>14.7</v>
          </cell>
          <cell r="F1035">
            <v>152.6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40.64</v>
          </cell>
          <cell r="E1036">
            <v>1.47</v>
          </cell>
          <cell r="F1036">
            <v>42.11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211.39</v>
          </cell>
          <cell r="E1037">
            <v>14.7</v>
          </cell>
          <cell r="F1037">
            <v>226.09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50.21</v>
          </cell>
          <cell r="E1038">
            <v>1.47</v>
          </cell>
          <cell r="F1038">
            <v>51.68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35.81</v>
          </cell>
          <cell r="E1039">
            <v>9.81</v>
          </cell>
          <cell r="F1039">
            <v>45.62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29.36</v>
          </cell>
          <cell r="E1040">
            <v>9.81</v>
          </cell>
          <cell r="F1040">
            <v>39.17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59.68</v>
          </cell>
          <cell r="E1041">
            <v>9.81</v>
          </cell>
          <cell r="F1041">
            <v>69.489999999999995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48.94</v>
          </cell>
          <cell r="E1042">
            <v>9.81</v>
          </cell>
          <cell r="F1042">
            <v>58.75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49.68</v>
          </cell>
          <cell r="E1043">
            <v>9.81</v>
          </cell>
          <cell r="F1043">
            <v>59.49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3.58</v>
          </cell>
          <cell r="E1044">
            <v>0.98</v>
          </cell>
          <cell r="F1044">
            <v>4.5599999999999996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2.94</v>
          </cell>
          <cell r="E1045">
            <v>0.98</v>
          </cell>
          <cell r="F1045">
            <v>3.92</v>
          </cell>
        </row>
        <row r="1046">
          <cell r="A1046" t="str">
            <v>18.08</v>
          </cell>
          <cell r="B1046" t="str">
            <v>Revestimento em porcelanato</v>
          </cell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102.82</v>
          </cell>
          <cell r="E1047">
            <v>38.840000000000003</v>
          </cell>
          <cell r="F1047">
            <v>141.66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18.309999999999999</v>
          </cell>
          <cell r="E1048">
            <v>10.79</v>
          </cell>
          <cell r="F1048">
            <v>29.1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195.5</v>
          </cell>
          <cell r="E1049">
            <v>38.840000000000003</v>
          </cell>
          <cell r="F1049">
            <v>234.34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34.44</v>
          </cell>
          <cell r="E1050">
            <v>10.79</v>
          </cell>
          <cell r="F1050">
            <v>45.23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89.91</v>
          </cell>
          <cell r="E1051">
            <v>38.840000000000003</v>
          </cell>
          <cell r="F1051">
            <v>128.75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16.059999999999999</v>
          </cell>
          <cell r="E1052">
            <v>10.79</v>
          </cell>
          <cell r="F1052">
            <v>26.85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177.27</v>
          </cell>
          <cell r="E1053">
            <v>38.840000000000003</v>
          </cell>
          <cell r="F1053">
            <v>216.11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31.48</v>
          </cell>
          <cell r="E1054">
            <v>10.79</v>
          </cell>
          <cell r="F1054">
            <v>42.27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146.30000000000001</v>
          </cell>
          <cell r="E1055">
            <v>38.840000000000003</v>
          </cell>
          <cell r="F1055">
            <v>185.14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26.08</v>
          </cell>
          <cell r="E1056">
            <v>10.79</v>
          </cell>
          <cell r="F1056">
            <v>36.869999999999997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176.59</v>
          </cell>
          <cell r="E1057">
            <v>38.840000000000003</v>
          </cell>
          <cell r="F1057">
            <v>215.43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31.36</v>
          </cell>
          <cell r="E1058">
            <v>10.79</v>
          </cell>
          <cell r="F1058">
            <v>42.15</v>
          </cell>
        </row>
        <row r="1059">
          <cell r="A1059" t="str">
            <v>18.11</v>
          </cell>
          <cell r="B1059" t="str">
            <v>Revestimento em placa ceramica esmaltada</v>
          </cell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120.02</v>
          </cell>
          <cell r="E1060">
            <v>22</v>
          </cell>
          <cell r="F1060">
            <v>142.02000000000001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66.94</v>
          </cell>
          <cell r="E1061">
            <v>22</v>
          </cell>
          <cell r="F1061">
            <v>88.94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66.92</v>
          </cell>
          <cell r="E1062">
            <v>22</v>
          </cell>
          <cell r="F1062">
            <v>88.92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51.53</v>
          </cell>
          <cell r="E1063">
            <v>22</v>
          </cell>
          <cell r="F1063">
            <v>73.53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54.89</v>
          </cell>
          <cell r="E1064">
            <v>22</v>
          </cell>
          <cell r="F1064">
            <v>76.89</v>
          </cell>
        </row>
        <row r="1065">
          <cell r="A1065" t="str">
            <v>18.12</v>
          </cell>
          <cell r="B1065" t="str">
            <v>Revestimento em pastilha e mosaico</v>
          </cell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165.11</v>
          </cell>
          <cell r="E1066">
            <v>27.84</v>
          </cell>
          <cell r="F1066">
            <v>192.95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334.73</v>
          </cell>
          <cell r="E1067">
            <v>27.84</v>
          </cell>
          <cell r="F1067">
            <v>362.57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354.34</v>
          </cell>
          <cell r="E1068">
            <v>27.84</v>
          </cell>
          <cell r="F1068">
            <v>382.18</v>
          </cell>
        </row>
        <row r="1069">
          <cell r="A1069" t="str">
            <v>18.13</v>
          </cell>
          <cell r="B1069" t="str">
            <v>Revestimento ceramico nao esmaltado extrudado</v>
          </cell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114.9</v>
          </cell>
          <cell r="E1070">
            <v>17.82</v>
          </cell>
          <cell r="F1070">
            <v>132.72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118.57</v>
          </cell>
          <cell r="E1071">
            <v>17.82</v>
          </cell>
          <cell r="F1071">
            <v>136.38999999999999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42.82</v>
          </cell>
          <cell r="E1072">
            <v>9.81</v>
          </cell>
          <cell r="F1072">
            <v>52.63</v>
          </cell>
        </row>
        <row r="1073">
          <cell r="A1073" t="str">
            <v>19</v>
          </cell>
          <cell r="B1073" t="str">
            <v>REVESTIMENTO EM PEDRA</v>
          </cell>
        </row>
        <row r="1074">
          <cell r="A1074" t="str">
            <v>19.01</v>
          </cell>
          <cell r="B1074" t="str">
            <v>Granito</v>
          </cell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396.94</v>
          </cell>
          <cell r="E1075">
            <v>45.3</v>
          </cell>
          <cell r="F1075">
            <v>442.24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133.37</v>
          </cell>
          <cell r="E1076">
            <v>20.85</v>
          </cell>
          <cell r="F1076">
            <v>154.22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158.84</v>
          </cell>
          <cell r="E1077">
            <v>26.06</v>
          </cell>
          <cell r="F1077">
            <v>184.9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342.22</v>
          </cell>
          <cell r="E1078">
            <v>52.11</v>
          </cell>
          <cell r="F1078">
            <v>394.33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79.39</v>
          </cell>
          <cell r="E1079">
            <v>11.41</v>
          </cell>
          <cell r="F1079">
            <v>90.8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86.54</v>
          </cell>
          <cell r="E1080">
            <v>11.41</v>
          </cell>
          <cell r="F1080">
            <v>97.95</v>
          </cell>
        </row>
        <row r="1081">
          <cell r="A1081" t="str">
            <v>19.02</v>
          </cell>
          <cell r="B1081" t="str">
            <v>Marmore</v>
          </cell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585.32000000000005</v>
          </cell>
          <cell r="E1082">
            <v>11.68</v>
          </cell>
          <cell r="F1082">
            <v>597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662.53</v>
          </cell>
          <cell r="E1083">
            <v>11.68</v>
          </cell>
          <cell r="F1083">
            <v>674.21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777.43</v>
          </cell>
          <cell r="E1084">
            <v>13.63</v>
          </cell>
          <cell r="F1084">
            <v>791.06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837.44</v>
          </cell>
          <cell r="E1085">
            <v>13.63</v>
          </cell>
          <cell r="F1085">
            <v>851.07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331.55</v>
          </cell>
          <cell r="E1086">
            <v>6.81</v>
          </cell>
          <cell r="F1086">
            <v>338.36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327.85</v>
          </cell>
          <cell r="E1087">
            <v>6.81</v>
          </cell>
          <cell r="F1087">
            <v>334.66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47.87</v>
          </cell>
          <cell r="E1088">
            <v>1.95</v>
          </cell>
          <cell r="F1088">
            <v>49.82</v>
          </cell>
        </row>
        <row r="1089">
          <cell r="A1089" t="str">
            <v>19.03</v>
          </cell>
          <cell r="B1089" t="str">
            <v>Pedra</v>
          </cell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252.4</v>
          </cell>
          <cell r="E1090">
            <v>31.15</v>
          </cell>
          <cell r="F1090">
            <v>283.55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345.79</v>
          </cell>
          <cell r="E1091">
            <v>31.15</v>
          </cell>
          <cell r="F1091">
            <v>376.94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94.6</v>
          </cell>
          <cell r="E1092">
            <v>24.44</v>
          </cell>
          <cell r="F1092">
            <v>119.04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2.98</v>
          </cell>
          <cell r="E1093">
            <v>26.32</v>
          </cell>
          <cell r="F1093">
            <v>29.3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6.05</v>
          </cell>
          <cell r="E1094">
            <v>39.270000000000003</v>
          </cell>
          <cell r="F1094">
            <v>45.32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81.87</v>
          </cell>
          <cell r="E1095">
            <v>1.95</v>
          </cell>
          <cell r="F1095">
            <v>83.82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130.69</v>
          </cell>
          <cell r="E1096">
            <v>25.06</v>
          </cell>
          <cell r="F1096">
            <v>155.75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27.72</v>
          </cell>
          <cell r="E1097">
            <v>6.69</v>
          </cell>
          <cell r="F1097">
            <v>34.409999999999997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125.71</v>
          </cell>
          <cell r="E1098">
            <v>3.89</v>
          </cell>
          <cell r="F1098">
            <v>129.6</v>
          </cell>
        </row>
        <row r="1099">
          <cell r="A1099" t="str">
            <v>19.20</v>
          </cell>
          <cell r="B1099" t="str">
            <v>Reparos, conservacoes e complementos - GRUPO 19</v>
          </cell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11.51</v>
          </cell>
          <cell r="E1100">
            <v>50.1</v>
          </cell>
          <cell r="F1100">
            <v>61.61</v>
          </cell>
        </row>
        <row r="1101">
          <cell r="A1101" t="str">
            <v>20</v>
          </cell>
          <cell r="B1101" t="str">
            <v>REVESTIMENTO EM MADEIRA</v>
          </cell>
        </row>
        <row r="1102">
          <cell r="A1102" t="str">
            <v>20.01</v>
          </cell>
          <cell r="B1102" t="str">
            <v>Lambris de madeira</v>
          </cell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107.36</v>
          </cell>
          <cell r="E1103">
            <v>66.69</v>
          </cell>
          <cell r="F1103">
            <v>174.05</v>
          </cell>
        </row>
        <row r="1104">
          <cell r="A1104" t="str">
            <v>20.03</v>
          </cell>
          <cell r="B1104" t="str">
            <v>Soalho de madeira</v>
          </cell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612.30999999999995</v>
          </cell>
          <cell r="F1105">
            <v>612.30999999999995</v>
          </cell>
        </row>
        <row r="1106">
          <cell r="A1106" t="str">
            <v>20.04</v>
          </cell>
          <cell r="B1106" t="str">
            <v>Tacos</v>
          </cell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275.32</v>
          </cell>
          <cell r="E1107">
            <v>21.92</v>
          </cell>
          <cell r="F1107">
            <v>297.24</v>
          </cell>
        </row>
        <row r="1108">
          <cell r="A1108" t="str">
            <v>20.10</v>
          </cell>
          <cell r="B1108" t="str">
            <v>Rodape de madeira</v>
          </cell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21.79</v>
          </cell>
          <cell r="E1109">
            <v>14.55</v>
          </cell>
          <cell r="F1109">
            <v>36.340000000000003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5.93</v>
          </cell>
          <cell r="E1110">
            <v>3.55</v>
          </cell>
          <cell r="F1110">
            <v>9.48</v>
          </cell>
        </row>
        <row r="1111">
          <cell r="A1111" t="str">
            <v>20.20</v>
          </cell>
          <cell r="B1111" t="str">
            <v>Reparos, conservacoes e complementos - GRUPO 20</v>
          </cell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0.72</v>
          </cell>
          <cell r="E1112">
            <v>8.6300000000000008</v>
          </cell>
          <cell r="F1112">
            <v>9.35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23.94</v>
          </cell>
          <cell r="E1113">
            <v>21.92</v>
          </cell>
          <cell r="F1113">
            <v>45.86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0.72</v>
          </cell>
          <cell r="E1114">
            <v>11</v>
          </cell>
          <cell r="F1114">
            <v>11.72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110.83</v>
          </cell>
          <cell r="F1115">
            <v>110.83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52.34</v>
          </cell>
          <cell r="F1116">
            <v>52.34</v>
          </cell>
        </row>
        <row r="1117">
          <cell r="A1117" t="str">
            <v>21</v>
          </cell>
          <cell r="B1117" t="str">
            <v>REVESTIMENTO SINTETICO E METALICO</v>
          </cell>
        </row>
        <row r="1118">
          <cell r="A1118" t="str">
            <v>21.01</v>
          </cell>
          <cell r="B1118" t="str">
            <v>Revestimento em borracha</v>
          </cell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85.73</v>
          </cell>
          <cell r="E1119">
            <v>9.93</v>
          </cell>
          <cell r="F1119">
            <v>95.66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65.36</v>
          </cell>
          <cell r="F1120">
            <v>65.36</v>
          </cell>
        </row>
        <row r="1121">
          <cell r="A1121" t="str">
            <v>21.02</v>
          </cell>
          <cell r="B1121" t="str">
            <v>Revestimento vinilico</v>
          </cell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135.66999999999999</v>
          </cell>
          <cell r="E1122">
            <v>22.04</v>
          </cell>
          <cell r="F1122">
            <v>157.71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209.91</v>
          </cell>
          <cell r="E1123">
            <v>22.04</v>
          </cell>
          <cell r="F1123">
            <v>231.95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244.77</v>
          </cell>
          <cell r="F1124">
            <v>244.77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192.71</v>
          </cell>
          <cell r="E1125">
            <v>22.04</v>
          </cell>
          <cell r="F1125">
            <v>214.75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370.34</v>
          </cell>
          <cell r="E1126">
            <v>22.04</v>
          </cell>
          <cell r="F1126">
            <v>392.38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231.93</v>
          </cell>
          <cell r="E1127">
            <v>22.04</v>
          </cell>
          <cell r="F1127">
            <v>253.97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568.75</v>
          </cell>
          <cell r="E1128">
            <v>22.04</v>
          </cell>
          <cell r="F1128">
            <v>590.79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430.34</v>
          </cell>
          <cell r="E1129">
            <v>22.04</v>
          </cell>
          <cell r="F1129">
            <v>452.38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347.96</v>
          </cell>
          <cell r="E1130">
            <v>44.75</v>
          </cell>
          <cell r="F1130">
            <v>392.71</v>
          </cell>
        </row>
        <row r="1131">
          <cell r="A1131" t="str">
            <v>21.03</v>
          </cell>
          <cell r="B1131" t="str">
            <v>Revestimento metalico</v>
          </cell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1248.33</v>
          </cell>
          <cell r="F1132">
            <v>1248.33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301.95999999999998</v>
          </cell>
          <cell r="F1133">
            <v>301.95999999999998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458.98</v>
          </cell>
          <cell r="F1135">
            <v>458.98</v>
          </cell>
        </row>
        <row r="1136">
          <cell r="A1136" t="str">
            <v>21.04</v>
          </cell>
          <cell r="B1136" t="str">
            <v>Forracao e carpete</v>
          </cell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135.72999999999999</v>
          </cell>
          <cell r="F1137">
            <v>135.72999999999999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158.21</v>
          </cell>
          <cell r="F1138">
            <v>158.21</v>
          </cell>
        </row>
        <row r="1139">
          <cell r="A1139" t="str">
            <v>21.05</v>
          </cell>
          <cell r="B1139" t="str">
            <v>Revestimento em cimento reforcado com fio sintetico (CRFS)</v>
          </cell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179.37</v>
          </cell>
          <cell r="E1140">
            <v>93.95</v>
          </cell>
          <cell r="F1140">
            <v>273.32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317.64999999999998</v>
          </cell>
          <cell r="F1141">
            <v>317.64999999999998</v>
          </cell>
        </row>
        <row r="1142">
          <cell r="A1142" t="str">
            <v>21.07</v>
          </cell>
          <cell r="B1142" t="str">
            <v>Revestimento sintetico</v>
          </cell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506.23</v>
          </cell>
          <cell r="F1143">
            <v>506.23</v>
          </cell>
        </row>
        <row r="1144">
          <cell r="A1144" t="str">
            <v>21.10</v>
          </cell>
          <cell r="B1144" t="str">
            <v>Rodape sintetico</v>
          </cell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41.04</v>
          </cell>
          <cell r="E1145">
            <v>7.62</v>
          </cell>
          <cell r="F1145">
            <v>48.66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52.72</v>
          </cell>
          <cell r="E1146">
            <v>7.62</v>
          </cell>
          <cell r="F1146">
            <v>60.34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26.73</v>
          </cell>
          <cell r="E1147">
            <v>9.9499999999999993</v>
          </cell>
          <cell r="F1147">
            <v>36.68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32.950000000000003</v>
          </cell>
          <cell r="E1148">
            <v>9.9499999999999993</v>
          </cell>
          <cell r="F1148">
            <v>42.9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44.78</v>
          </cell>
          <cell r="E1149">
            <v>7.62</v>
          </cell>
          <cell r="F1149">
            <v>52.4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16.95</v>
          </cell>
          <cell r="E1150">
            <v>3.02</v>
          </cell>
          <cell r="F1150">
            <v>19.97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8.06</v>
          </cell>
          <cell r="F1151">
            <v>8.06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53.03</v>
          </cell>
          <cell r="F1152">
            <v>53.03</v>
          </cell>
        </row>
        <row r="1153">
          <cell r="A1153" t="str">
            <v>21.11</v>
          </cell>
          <cell r="B1153" t="str">
            <v>Degrau sintetico</v>
          </cell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113.2</v>
          </cell>
          <cell r="E1154">
            <v>8.1999999999999993</v>
          </cell>
          <cell r="F1154">
            <v>121.4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42.44</v>
          </cell>
          <cell r="E1155">
            <v>7.62</v>
          </cell>
          <cell r="F1155">
            <v>50.06</v>
          </cell>
        </row>
        <row r="1156">
          <cell r="A1156" t="str">
            <v>21.20</v>
          </cell>
          <cell r="B1156" t="str">
            <v>Reparos, conservacoes e complementos - GRUPO 21</v>
          </cell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10.6</v>
          </cell>
          <cell r="E1157">
            <v>8.6300000000000008</v>
          </cell>
          <cell r="F1157">
            <v>19.23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4.3099999999999996</v>
          </cell>
          <cell r="E1158">
            <v>30.21</v>
          </cell>
          <cell r="F1158">
            <v>34.520000000000003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E1159">
            <v>66.17</v>
          </cell>
          <cell r="F1159">
            <v>66.17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68.64</v>
          </cell>
          <cell r="F1160">
            <v>68.64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E1161">
            <v>11</v>
          </cell>
          <cell r="F1161">
            <v>11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13.78</v>
          </cell>
          <cell r="E1162">
            <v>11.85</v>
          </cell>
          <cell r="F1162">
            <v>25.63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14.29</v>
          </cell>
          <cell r="E1163">
            <v>11.85</v>
          </cell>
          <cell r="F1163">
            <v>26.14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55.64</v>
          </cell>
          <cell r="E1164">
            <v>3.02</v>
          </cell>
          <cell r="F1164">
            <v>58.66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12.81</v>
          </cell>
          <cell r="E1165">
            <v>1.51</v>
          </cell>
          <cell r="F1165">
            <v>14.32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39.1</v>
          </cell>
          <cell r="E1166">
            <v>6.47</v>
          </cell>
          <cell r="F1166">
            <v>45.57</v>
          </cell>
        </row>
        <row r="1167">
          <cell r="A1167" t="str">
            <v>22</v>
          </cell>
          <cell r="B1167" t="str">
            <v>FORRO, BRISE E FACHADA</v>
          </cell>
        </row>
        <row r="1168">
          <cell r="A1168" t="str">
            <v>22.01</v>
          </cell>
          <cell r="B1168" t="str">
            <v>Forro de madeira</v>
          </cell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63.03</v>
          </cell>
          <cell r="E1169">
            <v>25.89</v>
          </cell>
          <cell r="F1169">
            <v>88.92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86.62</v>
          </cell>
          <cell r="E1170">
            <v>51.79</v>
          </cell>
          <cell r="F1170">
            <v>138.41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117.36</v>
          </cell>
          <cell r="E1171">
            <v>56.11</v>
          </cell>
          <cell r="F1171">
            <v>173.47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18.190000000000001</v>
          </cell>
          <cell r="E1172">
            <v>17.27</v>
          </cell>
          <cell r="F1172">
            <v>35.46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150.59</v>
          </cell>
          <cell r="E1173">
            <v>51.79</v>
          </cell>
          <cell r="F1173">
            <v>202.38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116.3</v>
          </cell>
          <cell r="E1174">
            <v>25.89</v>
          </cell>
          <cell r="F1174">
            <v>142.19</v>
          </cell>
        </row>
        <row r="1175">
          <cell r="A1175" t="str">
            <v>22.02</v>
          </cell>
          <cell r="B1175" t="str">
            <v>Forro de gesso</v>
          </cell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82.34</v>
          </cell>
          <cell r="F1176">
            <v>82.34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88.39</v>
          </cell>
          <cell r="F1177">
            <v>88.39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104.23</v>
          </cell>
          <cell r="F1178">
            <v>104.23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89.72</v>
          </cell>
          <cell r="F1179">
            <v>89.72</v>
          </cell>
        </row>
        <row r="1180">
          <cell r="A1180" t="str">
            <v>22.03</v>
          </cell>
          <cell r="B1180" t="str">
            <v>Forro sintetico</v>
          </cell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95.44</v>
          </cell>
          <cell r="F1181">
            <v>95.44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134.47999999999999</v>
          </cell>
          <cell r="F1182">
            <v>134.47999999999999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103.88</v>
          </cell>
          <cell r="F1183">
            <v>103.88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110.47</v>
          </cell>
          <cell r="F1184">
            <v>110.47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80.89</v>
          </cell>
          <cell r="F1185">
            <v>80.89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226.11</v>
          </cell>
          <cell r="F1186">
            <v>226.11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F1187">
            <v>141.79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167.1</v>
          </cell>
          <cell r="F1188">
            <v>167.1</v>
          </cell>
        </row>
        <row r="1189">
          <cell r="A1189" t="str">
            <v>22.04</v>
          </cell>
          <cell r="B1189" t="str">
            <v>Forro metalico</v>
          </cell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883.21</v>
          </cell>
          <cell r="F1190">
            <v>883.21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348.38</v>
          </cell>
          <cell r="F1191">
            <v>348.38</v>
          </cell>
        </row>
        <row r="1192">
          <cell r="A1192" t="str">
            <v>22.06</v>
          </cell>
          <cell r="B1192" t="str">
            <v>Brise-soleil</v>
          </cell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336.9</v>
          </cell>
          <cell r="E1193">
            <v>124.89</v>
          </cell>
          <cell r="F1193">
            <v>461.79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868.76</v>
          </cell>
          <cell r="F1194">
            <v>868.76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1452.47</v>
          </cell>
          <cell r="F1195">
            <v>1452.47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635.19000000000005</v>
          </cell>
          <cell r="F1196">
            <v>635.19000000000005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909.4</v>
          </cell>
          <cell r="F1197">
            <v>909.4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845.68</v>
          </cell>
          <cell r="F1198">
            <v>845.68</v>
          </cell>
        </row>
        <row r="1199">
          <cell r="A1199" t="str">
            <v>22.20</v>
          </cell>
          <cell r="B1199" t="str">
            <v>Reparos, conservacoes e complementos - GRUPO 22</v>
          </cell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56.8</v>
          </cell>
          <cell r="F1200">
            <v>56.8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1.45</v>
          </cell>
          <cell r="E1201">
            <v>12.95</v>
          </cell>
          <cell r="F1201">
            <v>14.4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E1202">
            <v>6.47</v>
          </cell>
          <cell r="F1202">
            <v>6.47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16.07</v>
          </cell>
          <cell r="F1203">
            <v>16.07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20.54</v>
          </cell>
          <cell r="F1204">
            <v>20.54</v>
          </cell>
        </row>
        <row r="1205">
          <cell r="A1205" t="str">
            <v>23</v>
          </cell>
          <cell r="B1205" t="str">
            <v>ESQUADRIA, MARCENARIA E ELEMENTO EM MADEIRA</v>
          </cell>
        </row>
        <row r="1206">
          <cell r="A1206" t="str">
            <v>23.01</v>
          </cell>
          <cell r="B1206" t="str">
            <v>Janela e veneziana em madeira</v>
          </cell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1034.22</v>
          </cell>
          <cell r="E1207">
            <v>56.53</v>
          </cell>
          <cell r="F1207">
            <v>1090.75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867.81</v>
          </cell>
          <cell r="E1208">
            <v>56.53</v>
          </cell>
          <cell r="F1208">
            <v>924.34</v>
          </cell>
        </row>
        <row r="1209">
          <cell r="A1209" t="str">
            <v>23.02</v>
          </cell>
          <cell r="B1209" t="str">
            <v>Porta macho / femea montada com batente</v>
          </cell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676.44</v>
          </cell>
          <cell r="E1210">
            <v>59.57</v>
          </cell>
          <cell r="F1210">
            <v>736.01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1155.79</v>
          </cell>
          <cell r="E1211">
            <v>120.86</v>
          </cell>
          <cell r="F1211">
            <v>1276.6500000000001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1264.27</v>
          </cell>
          <cell r="E1212">
            <v>120.86</v>
          </cell>
          <cell r="F1212">
            <v>1385.13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1388.86</v>
          </cell>
          <cell r="E1213">
            <v>120.86</v>
          </cell>
          <cell r="F1213">
            <v>1509.72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1942.07</v>
          </cell>
          <cell r="E1214">
            <v>151.07</v>
          </cell>
          <cell r="F1214">
            <v>2093.14</v>
          </cell>
        </row>
        <row r="1215">
          <cell r="A1215" t="str">
            <v>23.04</v>
          </cell>
          <cell r="B1215" t="str">
            <v>Porta lisa laminada montada com batente</v>
          </cell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1230.8699999999999</v>
          </cell>
          <cell r="E1216">
            <v>60.43</v>
          </cell>
          <cell r="F1216">
            <v>1291.3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1057.45</v>
          </cell>
          <cell r="E1217">
            <v>60.43</v>
          </cell>
          <cell r="F1217">
            <v>1117.8800000000001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1214.7</v>
          </cell>
          <cell r="E1218">
            <v>120.86</v>
          </cell>
          <cell r="F1218">
            <v>1335.56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1327.02</v>
          </cell>
          <cell r="E1219">
            <v>120.86</v>
          </cell>
          <cell r="F1219">
            <v>1447.88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1343.73</v>
          </cell>
          <cell r="E1220">
            <v>120.86</v>
          </cell>
          <cell r="F1220">
            <v>1464.59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2137.4899999999998</v>
          </cell>
          <cell r="E1221">
            <v>151.07</v>
          </cell>
          <cell r="F1221">
            <v>2288.56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2279.5</v>
          </cell>
          <cell r="E1222">
            <v>151.07</v>
          </cell>
          <cell r="F1222">
            <v>2430.5700000000002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4166.79</v>
          </cell>
          <cell r="E1223">
            <v>172.66</v>
          </cell>
          <cell r="F1223">
            <v>4339.45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934.87</v>
          </cell>
          <cell r="E1224">
            <v>15.1</v>
          </cell>
          <cell r="F1224">
            <v>949.97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1483.89</v>
          </cell>
          <cell r="E1225">
            <v>116.54</v>
          </cell>
          <cell r="F1225">
            <v>1600.43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1543.8</v>
          </cell>
          <cell r="E1226">
            <v>112.22</v>
          </cell>
          <cell r="F1226">
            <v>1656.02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1680.63</v>
          </cell>
          <cell r="E1227">
            <v>112.22</v>
          </cell>
          <cell r="F1227">
            <v>1792.85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1697.34</v>
          </cell>
          <cell r="E1228">
            <v>112.22</v>
          </cell>
          <cell r="F1228">
            <v>1809.56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2436.39</v>
          </cell>
          <cell r="E1229">
            <v>146.74</v>
          </cell>
          <cell r="F1229">
            <v>2583.13</v>
          </cell>
        </row>
        <row r="1230">
          <cell r="A1230" t="str">
            <v>23.08</v>
          </cell>
          <cell r="B1230" t="str">
            <v>Marcenaria em geral</v>
          </cell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112.48</v>
          </cell>
          <cell r="E1231">
            <v>43.16</v>
          </cell>
          <cell r="F1231">
            <v>155.63999999999999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9.18</v>
          </cell>
          <cell r="E1232">
            <v>8.6300000000000008</v>
          </cell>
          <cell r="F1232">
            <v>17.809999999999999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96.73</v>
          </cell>
          <cell r="E1233">
            <v>86.32</v>
          </cell>
          <cell r="F1233">
            <v>183.05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2092.8200000000002</v>
          </cell>
          <cell r="F1234">
            <v>2092.8200000000002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769.35</v>
          </cell>
          <cell r="F1235">
            <v>769.35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597.13</v>
          </cell>
          <cell r="E1236">
            <v>17.27</v>
          </cell>
          <cell r="F1236">
            <v>614.4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1612.22</v>
          </cell>
          <cell r="F1237">
            <v>1612.22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196.19</v>
          </cell>
          <cell r="E1238">
            <v>43.16</v>
          </cell>
          <cell r="F1238">
            <v>239.35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1009.94</v>
          </cell>
          <cell r="E1239">
            <v>185.59</v>
          </cell>
          <cell r="F1239">
            <v>1195.53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235.51</v>
          </cell>
          <cell r="E1240">
            <v>8.4600000000000009</v>
          </cell>
          <cell r="F1240">
            <v>243.97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2019.54</v>
          </cell>
          <cell r="F1241">
            <v>2019.54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1729.69</v>
          </cell>
          <cell r="F1242">
            <v>1729.69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469.98</v>
          </cell>
          <cell r="E1243">
            <v>35.54</v>
          </cell>
          <cell r="F1243">
            <v>505.52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683.99</v>
          </cell>
          <cell r="E1244">
            <v>172.64</v>
          </cell>
          <cell r="F1244">
            <v>856.63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437.9</v>
          </cell>
          <cell r="E1245">
            <v>86.31</v>
          </cell>
          <cell r="F1245">
            <v>524.21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162.66</v>
          </cell>
          <cell r="E1246">
            <v>8.6300000000000008</v>
          </cell>
          <cell r="F1246">
            <v>171.29</v>
          </cell>
        </row>
        <row r="1247">
          <cell r="A1247" t="str">
            <v>23.09</v>
          </cell>
          <cell r="B1247" t="str">
            <v>Porta lisa comum montada com batente</v>
          </cell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253.41</v>
          </cell>
          <cell r="E1248">
            <v>59.57</v>
          </cell>
          <cell r="F1248">
            <v>312.98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517.87</v>
          </cell>
          <cell r="E1249">
            <v>120.86</v>
          </cell>
          <cell r="F1249">
            <v>638.73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504.63</v>
          </cell>
          <cell r="E1250">
            <v>120.86</v>
          </cell>
          <cell r="F1250">
            <v>625.49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513.72</v>
          </cell>
          <cell r="E1251">
            <v>120.86</v>
          </cell>
          <cell r="F1251">
            <v>634.58000000000004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541.26</v>
          </cell>
          <cell r="E1252">
            <v>120.86</v>
          </cell>
          <cell r="F1252">
            <v>662.12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642.85</v>
          </cell>
          <cell r="E1253">
            <v>120.86</v>
          </cell>
          <cell r="F1253">
            <v>763.71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840.87</v>
          </cell>
          <cell r="E1254">
            <v>151.07</v>
          </cell>
          <cell r="F1254">
            <v>991.94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904.44</v>
          </cell>
          <cell r="E1255">
            <v>174.8</v>
          </cell>
          <cell r="F1255">
            <v>1079.24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340.99</v>
          </cell>
          <cell r="E1256">
            <v>60.43</v>
          </cell>
          <cell r="F1256">
            <v>401.42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336.84</v>
          </cell>
          <cell r="E1257">
            <v>60.43</v>
          </cell>
          <cell r="F1257">
            <v>397.27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364.38</v>
          </cell>
          <cell r="E1258">
            <v>60.43</v>
          </cell>
          <cell r="F1258">
            <v>424.81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626.36</v>
          </cell>
          <cell r="E1259">
            <v>60.43</v>
          </cell>
          <cell r="F1259">
            <v>686.79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622.21</v>
          </cell>
          <cell r="E1260">
            <v>60.43</v>
          </cell>
          <cell r="F1260">
            <v>682.64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833.73</v>
          </cell>
          <cell r="E1261">
            <v>112.22</v>
          </cell>
          <cell r="F1261">
            <v>945.95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855.07</v>
          </cell>
          <cell r="E1262">
            <v>112.22</v>
          </cell>
          <cell r="F1262">
            <v>967.29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894.87</v>
          </cell>
          <cell r="E1263">
            <v>112.22</v>
          </cell>
          <cell r="F1263">
            <v>1007.09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1139.77</v>
          </cell>
          <cell r="E1264">
            <v>146.74</v>
          </cell>
          <cell r="F1264">
            <v>1286.51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1180.49</v>
          </cell>
          <cell r="E1265">
            <v>146.74</v>
          </cell>
          <cell r="F1265">
            <v>1327.23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725.29</v>
          </cell>
          <cell r="E1266">
            <v>60.43</v>
          </cell>
          <cell r="F1266">
            <v>785.72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834.72</v>
          </cell>
          <cell r="E1267">
            <v>60.43</v>
          </cell>
          <cell r="F1267">
            <v>895.15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1060.3800000000001</v>
          </cell>
          <cell r="E1268">
            <v>151.07</v>
          </cell>
          <cell r="F1268">
            <v>1211.45</v>
          </cell>
        </row>
        <row r="1269">
          <cell r="A1269" t="str">
            <v>23.11</v>
          </cell>
          <cell r="B1269" t="str">
            <v>Porta lisa para acabamento em verniz montada com batente</v>
          </cell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267.49</v>
          </cell>
          <cell r="E1270">
            <v>59.57</v>
          </cell>
          <cell r="F1270">
            <v>327.06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530.86</v>
          </cell>
          <cell r="E1271">
            <v>120.86</v>
          </cell>
          <cell r="F1271">
            <v>651.72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532.46</v>
          </cell>
          <cell r="E1272">
            <v>120.86</v>
          </cell>
          <cell r="F1272">
            <v>653.32000000000005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564.92999999999995</v>
          </cell>
          <cell r="E1273">
            <v>120.86</v>
          </cell>
          <cell r="F1273">
            <v>685.79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668.5</v>
          </cell>
          <cell r="F1275">
            <v>668.5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668.5</v>
          </cell>
          <cell r="F1277">
            <v>668.5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689.89</v>
          </cell>
          <cell r="F1278">
            <v>689.89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634.20000000000005</v>
          </cell>
          <cell r="F1279">
            <v>634.20000000000005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686.33</v>
          </cell>
          <cell r="F1280">
            <v>686.33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831.75</v>
          </cell>
          <cell r="F1281">
            <v>831.75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852.33</v>
          </cell>
          <cell r="F1282">
            <v>852.33</v>
          </cell>
        </row>
        <row r="1283">
          <cell r="A1283" t="str">
            <v>23.20</v>
          </cell>
          <cell r="B1283" t="str">
            <v>Reparos, conservacoes e complementos - GRUPO 23</v>
          </cell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E1284">
            <v>56.11</v>
          </cell>
          <cell r="F1284">
            <v>56.11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E1285">
            <v>69.05</v>
          </cell>
          <cell r="F1285">
            <v>69.05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E1286">
            <v>2.15</v>
          </cell>
          <cell r="F1286">
            <v>2.15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45.57</v>
          </cell>
          <cell r="E1287">
            <v>12.95</v>
          </cell>
          <cell r="F1287">
            <v>58.52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1336.24</v>
          </cell>
          <cell r="E1288">
            <v>172.64</v>
          </cell>
          <cell r="F1288">
            <v>1508.88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6.88</v>
          </cell>
          <cell r="E1289">
            <v>2.15</v>
          </cell>
          <cell r="F1289">
            <v>9.0299999999999994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277.67</v>
          </cell>
          <cell r="F1290">
            <v>277.67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1281.94</v>
          </cell>
          <cell r="E1291">
            <v>21.59</v>
          </cell>
          <cell r="F1291">
            <v>1303.53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216.87</v>
          </cell>
          <cell r="E1292">
            <v>21.59</v>
          </cell>
          <cell r="F1292">
            <v>238.46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470.97</v>
          </cell>
          <cell r="E1293">
            <v>21.59</v>
          </cell>
          <cell r="F1293">
            <v>492.56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231.53</v>
          </cell>
          <cell r="E1294">
            <v>64.75</v>
          </cell>
          <cell r="F1294">
            <v>296.27999999999997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218.29</v>
          </cell>
          <cell r="E1295">
            <v>64.75</v>
          </cell>
          <cell r="F1295">
            <v>283.04000000000002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227.38</v>
          </cell>
          <cell r="E1296">
            <v>64.75</v>
          </cell>
          <cell r="F1296">
            <v>292.13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254.92</v>
          </cell>
          <cell r="E1297">
            <v>64.75</v>
          </cell>
          <cell r="F1297">
            <v>319.67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928.36</v>
          </cell>
          <cell r="E1298">
            <v>64.75</v>
          </cell>
          <cell r="F1298">
            <v>993.11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1057.3900000000001</v>
          </cell>
          <cell r="E1299">
            <v>64.75</v>
          </cell>
          <cell r="F1299">
            <v>1122.1400000000001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1040.68</v>
          </cell>
          <cell r="E1300">
            <v>64.75</v>
          </cell>
          <cell r="F1300">
            <v>1105.43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1290.1600000000001</v>
          </cell>
          <cell r="E1301">
            <v>64.75</v>
          </cell>
          <cell r="F1301">
            <v>1354.91</v>
          </cell>
        </row>
        <row r="1302">
          <cell r="A1302" t="str">
            <v>24</v>
          </cell>
          <cell r="B1302" t="str">
            <v>ESQUADRIA, SERRALHERIA E ELEMENTO EM FERRO</v>
          </cell>
        </row>
        <row r="1303">
          <cell r="A1303" t="str">
            <v>24.01</v>
          </cell>
          <cell r="B1303" t="str">
            <v>Caixilho em ferro</v>
          </cell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732.68</v>
          </cell>
          <cell r="E1304">
            <v>27.39</v>
          </cell>
          <cell r="F1304">
            <v>760.07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1045</v>
          </cell>
          <cell r="E1305">
            <v>27.39</v>
          </cell>
          <cell r="F1305">
            <v>1072.3900000000001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893.9</v>
          </cell>
          <cell r="E1306">
            <v>27.39</v>
          </cell>
          <cell r="F1306">
            <v>921.29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843.41</v>
          </cell>
          <cell r="E1307">
            <v>27.39</v>
          </cell>
          <cell r="F1307">
            <v>870.8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556.57000000000005</v>
          </cell>
          <cell r="E1308">
            <v>27.39</v>
          </cell>
          <cell r="F1308">
            <v>583.96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884.82</v>
          </cell>
          <cell r="E1309">
            <v>27.39</v>
          </cell>
          <cell r="F1309">
            <v>912.21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272.41000000000003</v>
          </cell>
          <cell r="F1310">
            <v>272.41000000000003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690.2</v>
          </cell>
          <cell r="E1311">
            <v>26.36</v>
          </cell>
          <cell r="F1311">
            <v>716.56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429.35</v>
          </cell>
          <cell r="E1312">
            <v>26.36</v>
          </cell>
          <cell r="F1312">
            <v>455.71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1448.76</v>
          </cell>
          <cell r="E1313">
            <v>69.8</v>
          </cell>
          <cell r="F1313">
            <v>1518.56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1413.84</v>
          </cell>
          <cell r="E1314">
            <v>90.54</v>
          </cell>
          <cell r="F1314">
            <v>1504.38</v>
          </cell>
        </row>
        <row r="1315">
          <cell r="A1315" t="str">
            <v>24.02</v>
          </cell>
          <cell r="B1315" t="str">
            <v>Portas, portoes e gradis</v>
          </cell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973.25</v>
          </cell>
          <cell r="E1316">
            <v>82.1</v>
          </cell>
          <cell r="F1316">
            <v>1055.3499999999999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954.37</v>
          </cell>
          <cell r="E1317">
            <v>82.1</v>
          </cell>
          <cell r="F1317">
            <v>1036.47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1376.18</v>
          </cell>
          <cell r="E1318">
            <v>144.72999999999999</v>
          </cell>
          <cell r="F1318">
            <v>1520.91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1378.45</v>
          </cell>
          <cell r="E1319">
            <v>144.72999999999999</v>
          </cell>
          <cell r="F1319">
            <v>1523.18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1301.29</v>
          </cell>
          <cell r="E1320">
            <v>144.72999999999999</v>
          </cell>
          <cell r="F1320">
            <v>1446.02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1507.75</v>
          </cell>
          <cell r="E1321">
            <v>157.38999999999999</v>
          </cell>
          <cell r="F1321">
            <v>1665.14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1454.01</v>
          </cell>
          <cell r="E1322">
            <v>157.38999999999999</v>
          </cell>
          <cell r="F1322">
            <v>1611.4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952.32</v>
          </cell>
          <cell r="E1323">
            <v>82.1</v>
          </cell>
          <cell r="F1323">
            <v>1034.42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457.94</v>
          </cell>
          <cell r="E1324">
            <v>82.1</v>
          </cell>
          <cell r="F1324">
            <v>540.04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1587.94</v>
          </cell>
          <cell r="E1325">
            <v>82.1</v>
          </cell>
          <cell r="F1325">
            <v>1670.04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661.22</v>
          </cell>
          <cell r="E1326">
            <v>62.63</v>
          </cell>
          <cell r="F1326">
            <v>723.85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559.51</v>
          </cell>
          <cell r="E1327">
            <v>82.1</v>
          </cell>
          <cell r="F1327">
            <v>641.61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537.27</v>
          </cell>
          <cell r="E1328">
            <v>82.1</v>
          </cell>
          <cell r="F1328">
            <v>619.37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1323.55</v>
          </cell>
          <cell r="E1329">
            <v>82.1</v>
          </cell>
          <cell r="F1329">
            <v>1405.65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1708.36</v>
          </cell>
          <cell r="E1330">
            <v>82.1</v>
          </cell>
          <cell r="F1330">
            <v>1790.46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1431.6</v>
          </cell>
          <cell r="E1331">
            <v>82.1</v>
          </cell>
          <cell r="F1331">
            <v>1513.7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994.27</v>
          </cell>
          <cell r="E1332">
            <v>54.56</v>
          </cell>
          <cell r="F1332">
            <v>1048.83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747.41</v>
          </cell>
          <cell r="E1333">
            <v>66.849999999999994</v>
          </cell>
          <cell r="F1333">
            <v>814.26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1704.79</v>
          </cell>
          <cell r="E1334">
            <v>54.56</v>
          </cell>
          <cell r="F1334">
            <v>1759.35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1286.6099999999999</v>
          </cell>
          <cell r="E1335">
            <v>54.56</v>
          </cell>
          <cell r="F1335">
            <v>1341.17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1530.61</v>
          </cell>
          <cell r="E1336">
            <v>27.39</v>
          </cell>
          <cell r="F1336">
            <v>1558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299.95999999999998</v>
          </cell>
          <cell r="E1337">
            <v>43.16</v>
          </cell>
          <cell r="F1337">
            <v>343.12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669.4</v>
          </cell>
          <cell r="E1338">
            <v>82.1</v>
          </cell>
          <cell r="F1338">
            <v>751.5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1264.18</v>
          </cell>
          <cell r="E1339">
            <v>130.30000000000001</v>
          </cell>
          <cell r="F1339">
            <v>1394.48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5677.62</v>
          </cell>
          <cell r="E1340">
            <v>160.81</v>
          </cell>
          <cell r="F1340">
            <v>5838.43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906.3</v>
          </cell>
          <cell r="E1341">
            <v>58.52</v>
          </cell>
          <cell r="F1341">
            <v>964.82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1796.21</v>
          </cell>
          <cell r="E1342">
            <v>62.34</v>
          </cell>
          <cell r="F1342">
            <v>1858.55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785.4</v>
          </cell>
          <cell r="E1343">
            <v>82.1</v>
          </cell>
          <cell r="F1343">
            <v>867.5</v>
          </cell>
        </row>
        <row r="1344">
          <cell r="A1344" t="str">
            <v>24.03</v>
          </cell>
          <cell r="B1344" t="str">
            <v>Elementos em ferro</v>
          </cell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869.81</v>
          </cell>
          <cell r="E1345">
            <v>43.16</v>
          </cell>
          <cell r="F1345">
            <v>912.97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756.58</v>
          </cell>
          <cell r="E1346">
            <v>17.27</v>
          </cell>
          <cell r="F1346">
            <v>773.85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43.16</v>
          </cell>
          <cell r="F1347">
            <v>1240.83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1303.6199999999999</v>
          </cell>
          <cell r="E1348">
            <v>86.32</v>
          </cell>
          <cell r="F1348">
            <v>1389.94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1052.8599999999999</v>
          </cell>
          <cell r="E1349">
            <v>14.25</v>
          </cell>
          <cell r="F1349">
            <v>1067.1099999999999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815.62</v>
          </cell>
          <cell r="E1350">
            <v>43.16</v>
          </cell>
          <cell r="F1350">
            <v>858.78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1229.3399999999999</v>
          </cell>
          <cell r="E1351">
            <v>27.39</v>
          </cell>
          <cell r="F1351">
            <v>1256.73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620.22</v>
          </cell>
          <cell r="E1352">
            <v>54.56</v>
          </cell>
          <cell r="F1352">
            <v>674.78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193.07</v>
          </cell>
          <cell r="E1353">
            <v>21.59</v>
          </cell>
          <cell r="F1353">
            <v>214.66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237.4</v>
          </cell>
          <cell r="E1354">
            <v>21.59</v>
          </cell>
          <cell r="F1354">
            <v>258.99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1161.07</v>
          </cell>
          <cell r="E1355">
            <v>62.63</v>
          </cell>
          <cell r="F1355">
            <v>1223.7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1219.49</v>
          </cell>
          <cell r="E1356">
            <v>27.39</v>
          </cell>
          <cell r="F1356">
            <v>1246.8800000000001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1004.13</v>
          </cell>
          <cell r="E1357">
            <v>54.56</v>
          </cell>
          <cell r="F1357">
            <v>1058.69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781.07</v>
          </cell>
          <cell r="E1358">
            <v>17.27</v>
          </cell>
          <cell r="F1358">
            <v>798.34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595.02</v>
          </cell>
          <cell r="F1359">
            <v>595.02</v>
          </cell>
        </row>
        <row r="1360">
          <cell r="A1360" t="str">
            <v>24.04</v>
          </cell>
          <cell r="B1360" t="str">
            <v>Esquadria, serralheria de seguranca</v>
          </cell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3045.66</v>
          </cell>
          <cell r="E1361">
            <v>60.81</v>
          </cell>
          <cell r="F1361">
            <v>3106.47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1793.07</v>
          </cell>
          <cell r="E1362">
            <v>60.81</v>
          </cell>
          <cell r="F1362">
            <v>1853.88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1923.17</v>
          </cell>
          <cell r="E1363">
            <v>60.81</v>
          </cell>
          <cell r="F1363">
            <v>1983.98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2913.21</v>
          </cell>
          <cell r="E1364">
            <v>60.81</v>
          </cell>
          <cell r="F1364">
            <v>2974.02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2348.4699999999998</v>
          </cell>
          <cell r="E1365">
            <v>111.41</v>
          </cell>
          <cell r="F1365">
            <v>2459.88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3538.35</v>
          </cell>
          <cell r="E1366">
            <v>111.41</v>
          </cell>
          <cell r="F1366">
            <v>3649.76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2830.03</v>
          </cell>
          <cell r="E1367">
            <v>111.41</v>
          </cell>
          <cell r="F1367">
            <v>2941.44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3581.85</v>
          </cell>
          <cell r="E1368">
            <v>111.41</v>
          </cell>
          <cell r="F1368">
            <v>3693.26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2292.7600000000002</v>
          </cell>
          <cell r="E1369">
            <v>60.81</v>
          </cell>
          <cell r="F1369">
            <v>2353.5700000000002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2314.19</v>
          </cell>
          <cell r="E1370">
            <v>60.81</v>
          </cell>
          <cell r="F1370">
            <v>2375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3450.14</v>
          </cell>
          <cell r="E1371">
            <v>60.81</v>
          </cell>
          <cell r="F1371">
            <v>3510.95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2864.13</v>
          </cell>
          <cell r="E1372">
            <v>111.41</v>
          </cell>
          <cell r="F1372">
            <v>2975.54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4067.63</v>
          </cell>
          <cell r="E1373">
            <v>111.41</v>
          </cell>
          <cell r="F1373">
            <v>4179.04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3105.61</v>
          </cell>
          <cell r="E1374">
            <v>111.41</v>
          </cell>
          <cell r="F1374">
            <v>3217.02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4109.57</v>
          </cell>
          <cell r="E1375">
            <v>111.41</v>
          </cell>
          <cell r="F1375">
            <v>4220.9799999999996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4163.55</v>
          </cell>
          <cell r="E1376">
            <v>111.41</v>
          </cell>
          <cell r="F1376">
            <v>4274.96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4027.68</v>
          </cell>
          <cell r="E1377">
            <v>60.81</v>
          </cell>
          <cell r="F1377">
            <v>4088.49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3130.37</v>
          </cell>
          <cell r="E1378">
            <v>60.81</v>
          </cell>
          <cell r="F1378">
            <v>3191.18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4292.2</v>
          </cell>
          <cell r="E1379">
            <v>60.81</v>
          </cell>
          <cell r="F1379">
            <v>4353.01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3262.98</v>
          </cell>
          <cell r="E1380">
            <v>244.02</v>
          </cell>
          <cell r="F1380">
            <v>3507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2738.87</v>
          </cell>
          <cell r="E1381">
            <v>60.81</v>
          </cell>
          <cell r="F1381">
            <v>2799.68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1644.38</v>
          </cell>
          <cell r="E1382">
            <v>60.81</v>
          </cell>
          <cell r="F1382">
            <v>1705.19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2634.96</v>
          </cell>
          <cell r="E1383">
            <v>60.81</v>
          </cell>
          <cell r="F1383">
            <v>2695.77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2186.06</v>
          </cell>
          <cell r="E1384">
            <v>60.81</v>
          </cell>
          <cell r="F1384">
            <v>2246.87</v>
          </cell>
        </row>
        <row r="1385">
          <cell r="A1385" t="str">
            <v>24.06</v>
          </cell>
          <cell r="B1385" t="str">
            <v>Esquadria, serralheria e elemento em ferro.</v>
          </cell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1329.94</v>
          </cell>
          <cell r="E1386">
            <v>50.6</v>
          </cell>
          <cell r="F1386">
            <v>1380.54</v>
          </cell>
        </row>
        <row r="1387">
          <cell r="A1387" t="str">
            <v>24.07</v>
          </cell>
          <cell r="B1387" t="str">
            <v>Portas, portoes e gradis.</v>
          </cell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793.47</v>
          </cell>
          <cell r="E1388">
            <v>43.16</v>
          </cell>
          <cell r="F1388">
            <v>836.63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976.84</v>
          </cell>
          <cell r="E1389">
            <v>121.22</v>
          </cell>
          <cell r="F1389">
            <v>1098.06</v>
          </cell>
        </row>
        <row r="1390">
          <cell r="A1390" t="str">
            <v>24.08</v>
          </cell>
          <cell r="B1390" t="str">
            <v>Esquadria, serralheria e elemento em aco inoxidavel</v>
          </cell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737.84</v>
          </cell>
          <cell r="E1391">
            <v>51.79</v>
          </cell>
          <cell r="F1391">
            <v>789.63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511.16</v>
          </cell>
          <cell r="E1392">
            <v>21.59</v>
          </cell>
          <cell r="F1392">
            <v>532.75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586.42999999999995</v>
          </cell>
          <cell r="E1393">
            <v>43.16</v>
          </cell>
          <cell r="F1393">
            <v>629.59</v>
          </cell>
        </row>
        <row r="1394">
          <cell r="A1394" t="str">
            <v>24.20</v>
          </cell>
          <cell r="B1394" t="str">
            <v>Reparos, conservacoes e complementos - GRUPO 24</v>
          </cell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E1395">
            <v>43.16</v>
          </cell>
          <cell r="F1395">
            <v>43.16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1.75</v>
          </cell>
          <cell r="E1396">
            <v>11.22</v>
          </cell>
          <cell r="F1396">
            <v>12.97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E1397">
            <v>25.89</v>
          </cell>
          <cell r="F1397">
            <v>25.89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31.7</v>
          </cell>
          <cell r="E1398">
            <v>26.97</v>
          </cell>
          <cell r="F1398">
            <v>58.67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3788.13</v>
          </cell>
          <cell r="E1399">
            <v>101.2</v>
          </cell>
          <cell r="F1399">
            <v>3889.33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125.28</v>
          </cell>
          <cell r="E1400">
            <v>11.22</v>
          </cell>
          <cell r="F1400">
            <v>136.5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455.92</v>
          </cell>
          <cell r="E1401">
            <v>11.22</v>
          </cell>
          <cell r="F1401">
            <v>467.14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290.89</v>
          </cell>
          <cell r="E1402">
            <v>51.79</v>
          </cell>
          <cell r="F1402">
            <v>342.68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133.81</v>
          </cell>
          <cell r="E1403">
            <v>9.39</v>
          </cell>
          <cell r="F1403">
            <v>143.19999999999999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47.77</v>
          </cell>
          <cell r="E1404">
            <v>9.39</v>
          </cell>
          <cell r="F1404">
            <v>57.16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708.28</v>
          </cell>
          <cell r="E1405">
            <v>92.45</v>
          </cell>
          <cell r="F1405">
            <v>800.73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1307.97</v>
          </cell>
          <cell r="E1406">
            <v>92.45</v>
          </cell>
          <cell r="F1406">
            <v>1400.42</v>
          </cell>
        </row>
        <row r="1407">
          <cell r="A1407" t="str">
            <v>25</v>
          </cell>
          <cell r="B1407" t="str">
            <v>ESQUADRIA, SERRALHERIA E ELEMENTO EM ALUMINIO</v>
          </cell>
        </row>
        <row r="1408">
          <cell r="A1408" t="str">
            <v>25.01</v>
          </cell>
          <cell r="B1408" t="str">
            <v>Caixilho em aluminio</v>
          </cell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820.29</v>
          </cell>
          <cell r="E1409">
            <v>64.75</v>
          </cell>
          <cell r="F1409">
            <v>885.04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383.97</v>
          </cell>
          <cell r="E1410">
            <v>64.75</v>
          </cell>
          <cell r="F1410">
            <v>448.72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1072.8599999999999</v>
          </cell>
          <cell r="E1411">
            <v>64.75</v>
          </cell>
          <cell r="F1411">
            <v>1137.6099999999999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798.32</v>
          </cell>
          <cell r="E1412">
            <v>64.75</v>
          </cell>
          <cell r="F1412">
            <v>863.07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849.43</v>
          </cell>
          <cell r="E1413">
            <v>64.75</v>
          </cell>
          <cell r="F1413">
            <v>914.18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393.52</v>
          </cell>
          <cell r="E1414">
            <v>64.75</v>
          </cell>
          <cell r="F1414">
            <v>458.27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939.81</v>
          </cell>
          <cell r="E1415">
            <v>64.75</v>
          </cell>
          <cell r="F1415">
            <v>1004.56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647.94000000000005</v>
          </cell>
          <cell r="E1416">
            <v>64.75</v>
          </cell>
          <cell r="F1416">
            <v>712.69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1074.07</v>
          </cell>
          <cell r="E1417">
            <v>64.75</v>
          </cell>
          <cell r="F1417">
            <v>1138.82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1128.58</v>
          </cell>
          <cell r="E1418">
            <v>64.75</v>
          </cell>
          <cell r="F1418">
            <v>1193.33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431.35</v>
          </cell>
          <cell r="F1419">
            <v>431.35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1047.2</v>
          </cell>
          <cell r="E1420">
            <v>49.75</v>
          </cell>
          <cell r="F1420">
            <v>1096.95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1831.38</v>
          </cell>
          <cell r="E1421">
            <v>64.75</v>
          </cell>
          <cell r="F1421">
            <v>1896.13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1471.12</v>
          </cell>
          <cell r="E1422">
            <v>64.75</v>
          </cell>
          <cell r="F1422">
            <v>1535.87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793.72</v>
          </cell>
          <cell r="E1423">
            <v>64.75</v>
          </cell>
          <cell r="F1423">
            <v>858.47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49.75</v>
          </cell>
          <cell r="F1424">
            <v>766.91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49.75</v>
          </cell>
          <cell r="F1425">
            <v>1035.1300000000001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780.06</v>
          </cell>
          <cell r="E1426">
            <v>37.32</v>
          </cell>
          <cell r="F1426">
            <v>817.38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854.93</v>
          </cell>
          <cell r="E1427">
            <v>37.32</v>
          </cell>
          <cell r="F1427">
            <v>892.25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1162.3599999999999</v>
          </cell>
          <cell r="E1428">
            <v>37.32</v>
          </cell>
          <cell r="F1428">
            <v>1199.68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848.49</v>
          </cell>
          <cell r="F1429">
            <v>848.49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1410.92</v>
          </cell>
          <cell r="F1430">
            <v>1410.92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902.21</v>
          </cell>
          <cell r="F1431">
            <v>902.21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906.9</v>
          </cell>
          <cell r="F1432">
            <v>906.9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930.17</v>
          </cell>
          <cell r="E1433">
            <v>64.75</v>
          </cell>
          <cell r="F1433">
            <v>994.92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1163.07</v>
          </cell>
          <cell r="E1434">
            <v>64.75</v>
          </cell>
          <cell r="F1434">
            <v>1227.82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1007.3</v>
          </cell>
          <cell r="E1435">
            <v>64.75</v>
          </cell>
          <cell r="F1435">
            <v>1072.05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1000.74</v>
          </cell>
          <cell r="E1436">
            <v>64.75</v>
          </cell>
          <cell r="F1436">
            <v>1065.49</v>
          </cell>
        </row>
        <row r="1437">
          <cell r="A1437" t="str">
            <v>25.02</v>
          </cell>
          <cell r="B1437" t="str">
            <v>Porta em aluminio</v>
          </cell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411.63</v>
          </cell>
          <cell r="E1438">
            <v>129.47999999999999</v>
          </cell>
          <cell r="F1438">
            <v>541.11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1003.7</v>
          </cell>
          <cell r="E1439">
            <v>129.47999999999999</v>
          </cell>
          <cell r="F1439">
            <v>1133.18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1124.93</v>
          </cell>
          <cell r="E1440">
            <v>129.47999999999999</v>
          </cell>
          <cell r="F1440">
            <v>1254.4100000000001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709.23</v>
          </cell>
          <cell r="E1441">
            <v>64.75</v>
          </cell>
          <cell r="F1441">
            <v>773.98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495.89</v>
          </cell>
          <cell r="E1442">
            <v>129.47999999999999</v>
          </cell>
          <cell r="F1442">
            <v>625.37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840.6</v>
          </cell>
          <cell r="E1443">
            <v>129.47999999999999</v>
          </cell>
          <cell r="F1443">
            <v>970.08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553.67999999999995</v>
          </cell>
          <cell r="E1444">
            <v>129.47999999999999</v>
          </cell>
          <cell r="F1444">
            <v>683.16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926.1</v>
          </cell>
          <cell r="E1445">
            <v>129.47999999999999</v>
          </cell>
          <cell r="F1445">
            <v>1055.58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510.95</v>
          </cell>
          <cell r="E1446">
            <v>129.47999999999999</v>
          </cell>
          <cell r="F1446">
            <v>640.42999999999995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657.7</v>
          </cell>
          <cell r="E1447">
            <v>129.47999999999999</v>
          </cell>
          <cell r="F1447">
            <v>787.18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1162.73</v>
          </cell>
          <cell r="E1448">
            <v>64.75</v>
          </cell>
          <cell r="F1448">
            <v>1227.48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959.86</v>
          </cell>
          <cell r="E1449">
            <v>64.75</v>
          </cell>
          <cell r="F1449">
            <v>1024.6099999999999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1093.6099999999999</v>
          </cell>
          <cell r="E1450">
            <v>64.75</v>
          </cell>
          <cell r="F1450">
            <v>1158.3599999999999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1253.1400000000001</v>
          </cell>
          <cell r="E1451">
            <v>64.75</v>
          </cell>
          <cell r="F1451">
            <v>1317.89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1115.5899999999999</v>
          </cell>
          <cell r="E1452">
            <v>129.47999999999999</v>
          </cell>
          <cell r="F1452">
            <v>1245.07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1240.04</v>
          </cell>
          <cell r="E1453">
            <v>129.47999999999999</v>
          </cell>
          <cell r="F1453">
            <v>1369.52</v>
          </cell>
        </row>
        <row r="1454">
          <cell r="A1454" t="str">
            <v>25.20</v>
          </cell>
          <cell r="B1454" t="str">
            <v>Reparos, conservacoes e complementos - GRUPO 25</v>
          </cell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153.13999999999999</v>
          </cell>
          <cell r="F1455">
            <v>153.13999999999999</v>
          </cell>
        </row>
        <row r="1456">
          <cell r="A1456" t="str">
            <v>26</v>
          </cell>
          <cell r="B1456" t="str">
            <v>ESQUADRIA E ELEMENTO EM VIDRO</v>
          </cell>
        </row>
        <row r="1457">
          <cell r="A1457" t="str">
            <v>26.01</v>
          </cell>
          <cell r="B1457" t="str">
            <v>Vidro comum e laminado</v>
          </cell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107.45</v>
          </cell>
          <cell r="E1458">
            <v>20.68</v>
          </cell>
          <cell r="F1458">
            <v>128.13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138.97999999999999</v>
          </cell>
          <cell r="E1459">
            <v>20.68</v>
          </cell>
          <cell r="F1459">
            <v>159.66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139.13</v>
          </cell>
          <cell r="E1460">
            <v>20.68</v>
          </cell>
          <cell r="F1460">
            <v>159.81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168.35</v>
          </cell>
          <cell r="E1461">
            <v>27.06</v>
          </cell>
          <cell r="F1461">
            <v>195.41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389.82</v>
          </cell>
          <cell r="E1462">
            <v>27.06</v>
          </cell>
          <cell r="F1462">
            <v>416.88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512.65</v>
          </cell>
          <cell r="E1463">
            <v>31.03</v>
          </cell>
          <cell r="F1463">
            <v>543.67999999999995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550.59</v>
          </cell>
          <cell r="E1464">
            <v>32.65</v>
          </cell>
          <cell r="F1464">
            <v>583.24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441.08</v>
          </cell>
          <cell r="E1465">
            <v>27.06</v>
          </cell>
          <cell r="F1465">
            <v>468.14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268.66000000000003</v>
          </cell>
          <cell r="E1466">
            <v>27.06</v>
          </cell>
          <cell r="F1466">
            <v>295.72000000000003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305.95999999999998</v>
          </cell>
          <cell r="E1467">
            <v>31.03</v>
          </cell>
          <cell r="F1467">
            <v>336.99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396.66</v>
          </cell>
          <cell r="E1468">
            <v>32.64</v>
          </cell>
          <cell r="F1468">
            <v>429.3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506.81</v>
          </cell>
          <cell r="E1469">
            <v>27.06</v>
          </cell>
          <cell r="F1469">
            <v>533.87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142.11000000000001</v>
          </cell>
          <cell r="E1470">
            <v>20.68</v>
          </cell>
          <cell r="F1470">
            <v>162.79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3906.55</v>
          </cell>
          <cell r="F1471">
            <v>3906.55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5103.3599999999997</v>
          </cell>
          <cell r="E1472">
            <v>81.44</v>
          </cell>
          <cell r="F1472">
            <v>5184.8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202.58</v>
          </cell>
          <cell r="E1473">
            <v>27.06</v>
          </cell>
          <cell r="F1473">
            <v>229.64</v>
          </cell>
        </row>
        <row r="1474">
          <cell r="A1474" t="str">
            <v>26.02</v>
          </cell>
          <cell r="B1474" t="str">
            <v>Vidro temperado</v>
          </cell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222.95</v>
          </cell>
          <cell r="E1475">
            <v>27.06</v>
          </cell>
          <cell r="F1475">
            <v>250.01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244.34</v>
          </cell>
          <cell r="E1476">
            <v>31.03</v>
          </cell>
          <cell r="F1476">
            <v>275.37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270.89</v>
          </cell>
          <cell r="E1477">
            <v>32.64</v>
          </cell>
          <cell r="F1477">
            <v>303.52999999999997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276.14</v>
          </cell>
          <cell r="E1478">
            <v>27.04</v>
          </cell>
          <cell r="F1478">
            <v>303.18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339.57</v>
          </cell>
          <cell r="E1479">
            <v>31.03</v>
          </cell>
          <cell r="F1479">
            <v>370.6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426.57</v>
          </cell>
          <cell r="E1480">
            <v>32.64</v>
          </cell>
          <cell r="F1480">
            <v>459.21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563.51</v>
          </cell>
          <cell r="E1481">
            <v>31.03</v>
          </cell>
          <cell r="F1481">
            <v>594.54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470.2</v>
          </cell>
          <cell r="E1482">
            <v>32.64</v>
          </cell>
          <cell r="F1482">
            <v>502.84</v>
          </cell>
        </row>
        <row r="1483">
          <cell r="A1483" t="str">
            <v>26.03</v>
          </cell>
          <cell r="B1483" t="str">
            <v>Vidro especial</v>
          </cell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486.89</v>
          </cell>
          <cell r="E1484">
            <v>31.03</v>
          </cell>
          <cell r="F1484">
            <v>517.91999999999996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1160.94</v>
          </cell>
          <cell r="E1485">
            <v>41.38</v>
          </cell>
          <cell r="F1485">
            <v>1202.32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538.27</v>
          </cell>
          <cell r="E1486">
            <v>31.03</v>
          </cell>
          <cell r="F1486">
            <v>569.29999999999995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988.79</v>
          </cell>
          <cell r="E1487">
            <v>36.64</v>
          </cell>
          <cell r="F1487">
            <v>1025.43</v>
          </cell>
        </row>
        <row r="1488">
          <cell r="A1488" t="str">
            <v>26.04</v>
          </cell>
          <cell r="B1488" t="str">
            <v>Espelhos</v>
          </cell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513.91999999999996</v>
          </cell>
          <cell r="F1489">
            <v>513.91999999999996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660.1</v>
          </cell>
          <cell r="E1490">
            <v>21.59</v>
          </cell>
          <cell r="F1490">
            <v>681.69</v>
          </cell>
        </row>
        <row r="1491">
          <cell r="A1491" t="str">
            <v>26.20</v>
          </cell>
          <cell r="B1491" t="str">
            <v>Reparos, conservacoes e complementos - GRUPO 26</v>
          </cell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4.26</v>
          </cell>
          <cell r="F1492">
            <v>5.64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56.78</v>
          </cell>
          <cell r="F1493">
            <v>63.66</v>
          </cell>
        </row>
        <row r="1494">
          <cell r="A1494" t="str">
            <v>27</v>
          </cell>
          <cell r="B1494" t="str">
            <v>ESQUADRIA E ELEMENTO EM MATERIAL ESPECIAL</v>
          </cell>
        </row>
        <row r="1495">
          <cell r="A1495" t="str">
            <v>27.02</v>
          </cell>
          <cell r="B1495" t="str">
            <v>Policarbonato</v>
          </cell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606.72</v>
          </cell>
          <cell r="E1496">
            <v>99.69</v>
          </cell>
          <cell r="F1496">
            <v>706.41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478.01</v>
          </cell>
          <cell r="E1497">
            <v>99.69</v>
          </cell>
          <cell r="F1497">
            <v>577.70000000000005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778.66</v>
          </cell>
          <cell r="E1498">
            <v>99.69</v>
          </cell>
          <cell r="F1498">
            <v>878.35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78.61</v>
          </cell>
          <cell r="E1499">
            <v>99.69</v>
          </cell>
          <cell r="F1499">
            <v>178.3</v>
          </cell>
        </row>
        <row r="1500">
          <cell r="A1500" t="str">
            <v>27.03</v>
          </cell>
          <cell r="B1500" t="str">
            <v>Chapa de fibra de vidro</v>
          </cell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183.27</v>
          </cell>
          <cell r="E1501">
            <v>56.78</v>
          </cell>
          <cell r="F1501">
            <v>240.05</v>
          </cell>
        </row>
        <row r="1502">
          <cell r="A1502" t="str">
            <v>27.04</v>
          </cell>
          <cell r="B1502" t="str">
            <v>PVC / VINIL</v>
          </cell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2531.94</v>
          </cell>
          <cell r="E1503">
            <v>98.47</v>
          </cell>
          <cell r="F1503">
            <v>2630.41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366.96</v>
          </cell>
          <cell r="E1504">
            <v>79.63</v>
          </cell>
          <cell r="F1504">
            <v>446.59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84.53</v>
          </cell>
          <cell r="E1505">
            <v>25.89</v>
          </cell>
          <cell r="F1505">
            <v>110.42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107.45</v>
          </cell>
          <cell r="E1506">
            <v>11.85</v>
          </cell>
          <cell r="F1506">
            <v>119.3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72.45</v>
          </cell>
          <cell r="E1507">
            <v>6.47</v>
          </cell>
          <cell r="F1507">
            <v>78.92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164.66</v>
          </cell>
          <cell r="E1508">
            <v>70.59</v>
          </cell>
          <cell r="F1508">
            <v>235.25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128.79</v>
          </cell>
          <cell r="E1509">
            <v>36.049999999999997</v>
          </cell>
          <cell r="F1509">
            <v>164.84</v>
          </cell>
        </row>
        <row r="1510">
          <cell r="A1510" t="str">
            <v>28</v>
          </cell>
          <cell r="B1510" t="str">
            <v>FERRAGEM COMPLEMENTAR PARA ESQUADRIAS</v>
          </cell>
        </row>
        <row r="1511">
          <cell r="A1511" t="str">
            <v>28.01</v>
          </cell>
          <cell r="B1511" t="str">
            <v>Ferragem para porta</v>
          </cell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349.15</v>
          </cell>
          <cell r="E1512">
            <v>64.75</v>
          </cell>
          <cell r="F1512">
            <v>413.9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637.27</v>
          </cell>
          <cell r="E1513">
            <v>86.32</v>
          </cell>
          <cell r="F1513">
            <v>723.59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249.34</v>
          </cell>
          <cell r="E1514">
            <v>64.75</v>
          </cell>
          <cell r="F1514">
            <v>314.08999999999997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491.59</v>
          </cell>
          <cell r="E1515">
            <v>86.32</v>
          </cell>
          <cell r="F1515">
            <v>577.91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208.77</v>
          </cell>
          <cell r="E1516">
            <v>64.75</v>
          </cell>
          <cell r="F1516">
            <v>273.52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266.01</v>
          </cell>
          <cell r="F1517">
            <v>266.01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417.53</v>
          </cell>
          <cell r="F1518">
            <v>417.53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373.22</v>
          </cell>
          <cell r="E1519">
            <v>71.8</v>
          </cell>
          <cell r="F1519">
            <v>445.02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483.31</v>
          </cell>
          <cell r="E1520">
            <v>71.8</v>
          </cell>
          <cell r="F1520">
            <v>555.11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316.99</v>
          </cell>
          <cell r="E1521">
            <v>20.239999999999998</v>
          </cell>
          <cell r="F1521">
            <v>337.23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298.2</v>
          </cell>
          <cell r="E1522">
            <v>20.239999999999998</v>
          </cell>
          <cell r="F1522">
            <v>318.44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2573.2199999999998</v>
          </cell>
          <cell r="E1523">
            <v>50.6</v>
          </cell>
          <cell r="F1523">
            <v>2623.82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445.54</v>
          </cell>
          <cell r="E1524">
            <v>37.950000000000003</v>
          </cell>
          <cell r="F1524">
            <v>483.49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28.54</v>
          </cell>
          <cell r="E1525">
            <v>12.95</v>
          </cell>
          <cell r="F1525">
            <v>41.49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1010.16</v>
          </cell>
          <cell r="E1526">
            <v>50.6</v>
          </cell>
          <cell r="F1526">
            <v>1060.76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1000.89</v>
          </cell>
          <cell r="E1527">
            <v>101.2</v>
          </cell>
          <cell r="F1527">
            <v>1102.0899999999999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328.44</v>
          </cell>
          <cell r="E1528">
            <v>64.75</v>
          </cell>
          <cell r="F1528">
            <v>393.19</v>
          </cell>
        </row>
        <row r="1529">
          <cell r="A1529" t="str">
            <v>28.05</v>
          </cell>
          <cell r="B1529" t="str">
            <v>Cadeado</v>
          </cell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20.59</v>
          </cell>
          <cell r="F1530">
            <v>20.59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29.59</v>
          </cell>
          <cell r="F1531">
            <v>29.59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52.34</v>
          </cell>
          <cell r="F1532">
            <v>52.34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187.9</v>
          </cell>
          <cell r="F1533">
            <v>187.9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83.47</v>
          </cell>
          <cell r="F1534">
            <v>83.47</v>
          </cell>
        </row>
        <row r="1535">
          <cell r="A1535" t="str">
            <v>28.20</v>
          </cell>
          <cell r="B1535" t="str">
            <v>Reparos, conservacoes e complementos - GRUPO 28</v>
          </cell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E1536">
            <v>64.75</v>
          </cell>
          <cell r="F1536">
            <v>64.75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886.32</v>
          </cell>
          <cell r="E1537">
            <v>50.6</v>
          </cell>
          <cell r="F1537">
            <v>936.92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E1538">
            <v>55.68</v>
          </cell>
          <cell r="F1538">
            <v>55.68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1298.02</v>
          </cell>
          <cell r="E1539">
            <v>65.78</v>
          </cell>
          <cell r="F1539">
            <v>1363.8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E1540">
            <v>7.34</v>
          </cell>
          <cell r="F1540">
            <v>7.34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477.17</v>
          </cell>
          <cell r="E1541">
            <v>129.47999999999999</v>
          </cell>
          <cell r="F1541">
            <v>606.65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153.76</v>
          </cell>
          <cell r="E1542">
            <v>24.53</v>
          </cell>
          <cell r="F1542">
            <v>178.29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4150.58</v>
          </cell>
          <cell r="E1543">
            <v>151.80000000000001</v>
          </cell>
          <cell r="F1543">
            <v>4302.38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403.36</v>
          </cell>
          <cell r="E1544">
            <v>50.6</v>
          </cell>
          <cell r="F1544">
            <v>453.96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213.21</v>
          </cell>
          <cell r="E1545">
            <v>37.950000000000003</v>
          </cell>
          <cell r="F1545">
            <v>251.16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8.6</v>
          </cell>
          <cell r="F1546">
            <v>113.68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68.599999999999994</v>
          </cell>
          <cell r="E1547">
            <v>8.6</v>
          </cell>
          <cell r="F1547">
            <v>77.2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8.6</v>
          </cell>
          <cell r="F1548">
            <v>183.12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29.11</v>
          </cell>
          <cell r="E1549">
            <v>7.34</v>
          </cell>
          <cell r="F1549">
            <v>36.450000000000003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42.52</v>
          </cell>
          <cell r="E1550">
            <v>7.34</v>
          </cell>
          <cell r="F1550">
            <v>49.86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64.25</v>
          </cell>
          <cell r="E1551">
            <v>7.34</v>
          </cell>
          <cell r="F1551">
            <v>71.59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261.29000000000002</v>
          </cell>
          <cell r="E1552">
            <v>15.54</v>
          </cell>
          <cell r="F1552">
            <v>276.83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8.6</v>
          </cell>
          <cell r="F1553">
            <v>81.290000000000006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8.6</v>
          </cell>
          <cell r="F1554">
            <v>98.02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6.23</v>
          </cell>
          <cell r="F1555">
            <v>197.1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8.6</v>
          </cell>
          <cell r="F1556">
            <v>225.64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600.19000000000005</v>
          </cell>
          <cell r="E1557">
            <v>75.91</v>
          </cell>
          <cell r="F1557">
            <v>676.1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132.88</v>
          </cell>
          <cell r="E1558">
            <v>75.91</v>
          </cell>
          <cell r="F1558">
            <v>208.79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27.53</v>
          </cell>
          <cell r="E1559">
            <v>49.05</v>
          </cell>
          <cell r="F1559">
            <v>76.58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8.6</v>
          </cell>
          <cell r="F1560">
            <v>186.59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10982.81</v>
          </cell>
          <cell r="F1561">
            <v>10982.81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14426.47</v>
          </cell>
          <cell r="F1562">
            <v>14426.47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727.12</v>
          </cell>
          <cell r="E1563">
            <v>101.2</v>
          </cell>
          <cell r="F1563">
            <v>828.32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1447.67</v>
          </cell>
          <cell r="E1564">
            <v>202.4</v>
          </cell>
          <cell r="F1564">
            <v>1650.07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1065.1600000000001</v>
          </cell>
          <cell r="E1565">
            <v>202.4</v>
          </cell>
          <cell r="F1565">
            <v>1267.56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1165.3900000000001</v>
          </cell>
          <cell r="E1566">
            <v>202.4</v>
          </cell>
          <cell r="F1566">
            <v>1367.79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11.85</v>
          </cell>
          <cell r="F1567">
            <v>56.53</v>
          </cell>
        </row>
        <row r="1568">
          <cell r="A1568" t="str">
            <v>29</v>
          </cell>
          <cell r="B1568" t="str">
            <v>INSERTE METALICO</v>
          </cell>
        </row>
        <row r="1569">
          <cell r="A1569" t="str">
            <v>29.01</v>
          </cell>
          <cell r="B1569" t="str">
            <v>Cantoneira</v>
          </cell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6.33</v>
          </cell>
          <cell r="E1570">
            <v>15.32</v>
          </cell>
          <cell r="F1570">
            <v>21.65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37.01</v>
          </cell>
          <cell r="E1571">
            <v>68.510000000000005</v>
          </cell>
          <cell r="F1571">
            <v>105.52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7.88</v>
          </cell>
          <cell r="E1572">
            <v>15.32</v>
          </cell>
          <cell r="F1572">
            <v>23.2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18.059999999999999</v>
          </cell>
          <cell r="E1573">
            <v>15.32</v>
          </cell>
          <cell r="F1573">
            <v>33.380000000000003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12.91</v>
          </cell>
          <cell r="E1574">
            <v>15.32</v>
          </cell>
          <cell r="F1574">
            <v>28.23</v>
          </cell>
        </row>
        <row r="1575">
          <cell r="A1575" t="str">
            <v>29.03</v>
          </cell>
          <cell r="B1575" t="str">
            <v>Cabos e cordoalhas</v>
          </cell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8.9</v>
          </cell>
          <cell r="E1576">
            <v>12.95</v>
          </cell>
          <cell r="F1576">
            <v>21.85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14.62</v>
          </cell>
          <cell r="E1577">
            <v>12.95</v>
          </cell>
          <cell r="F1577">
            <v>27.57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9.81</v>
          </cell>
          <cell r="E1578">
            <v>12.95</v>
          </cell>
          <cell r="F1578">
            <v>22.76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20.66</v>
          </cell>
          <cell r="E1579">
            <v>12.95</v>
          </cell>
          <cell r="F1579">
            <v>33.61</v>
          </cell>
        </row>
        <row r="1580">
          <cell r="A1580" t="str">
            <v>29.20</v>
          </cell>
          <cell r="B1580" t="str">
            <v>Reparos, conservacoes e complementos - GRUPO 29</v>
          </cell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54.07</v>
          </cell>
          <cell r="E1581">
            <v>15.77</v>
          </cell>
          <cell r="F1581">
            <v>69.84</v>
          </cell>
        </row>
        <row r="1582">
          <cell r="A1582" t="str">
            <v>30</v>
          </cell>
          <cell r="B1582" t="str">
            <v>ACESSIBILIDADE</v>
          </cell>
        </row>
        <row r="1583">
          <cell r="A1583" t="str">
            <v>30.01</v>
          </cell>
          <cell r="B1583" t="str">
            <v>Barra de apoio</v>
          </cell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180.24</v>
          </cell>
          <cell r="E1584">
            <v>12.95</v>
          </cell>
          <cell r="F1584">
            <v>193.19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111.73</v>
          </cell>
          <cell r="E1585">
            <v>12.95</v>
          </cell>
          <cell r="F1585">
            <v>124.68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150.19999999999999</v>
          </cell>
          <cell r="E1586">
            <v>12.95</v>
          </cell>
          <cell r="F1586">
            <v>163.15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350.98</v>
          </cell>
          <cell r="E1587">
            <v>12.95</v>
          </cell>
          <cell r="F1587">
            <v>363.93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204.88</v>
          </cell>
          <cell r="E1588">
            <v>12.95</v>
          </cell>
          <cell r="F1588">
            <v>217.83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172.18</v>
          </cell>
          <cell r="E1589">
            <v>12.95</v>
          </cell>
          <cell r="F1589">
            <v>185.13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386.01</v>
          </cell>
          <cell r="E1590">
            <v>12.95</v>
          </cell>
          <cell r="F1590">
            <v>398.96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312.75</v>
          </cell>
          <cell r="E1591">
            <v>12.95</v>
          </cell>
          <cell r="F1591">
            <v>325.7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138.31</v>
          </cell>
          <cell r="E1592">
            <v>12.95</v>
          </cell>
          <cell r="F1592">
            <v>151.26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462.97</v>
          </cell>
          <cell r="E1593">
            <v>21.59</v>
          </cell>
          <cell r="F1593">
            <v>484.56</v>
          </cell>
        </row>
        <row r="1594">
          <cell r="A1594" t="str">
            <v>30.03</v>
          </cell>
          <cell r="B1594" t="str">
            <v>Aparelhos eletricos, hidraulicos e a gas</v>
          </cell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2622.95</v>
          </cell>
          <cell r="E1595">
            <v>67.33</v>
          </cell>
          <cell r="F1595">
            <v>2690.28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3550.61</v>
          </cell>
          <cell r="E1596">
            <v>67.33</v>
          </cell>
          <cell r="F1596">
            <v>3617.94</v>
          </cell>
        </row>
        <row r="1597">
          <cell r="A1597" t="str">
            <v>30.04</v>
          </cell>
          <cell r="B1597" t="str">
            <v>Revestimento</v>
          </cell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339.34</v>
          </cell>
          <cell r="E1598">
            <v>23.73</v>
          </cell>
          <cell r="F1598">
            <v>363.07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184.95</v>
          </cell>
          <cell r="E1599">
            <v>9.93</v>
          </cell>
          <cell r="F1599">
            <v>194.88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116.92</v>
          </cell>
          <cell r="E1600">
            <v>27.84</v>
          </cell>
          <cell r="F1600">
            <v>144.76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123.46</v>
          </cell>
          <cell r="E1601">
            <v>27.84</v>
          </cell>
          <cell r="F1601">
            <v>151.30000000000001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4.54</v>
          </cell>
          <cell r="E1602">
            <v>1.51</v>
          </cell>
          <cell r="F1602">
            <v>6.05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499.33</v>
          </cell>
          <cell r="F1603">
            <v>499.33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5.43</v>
          </cell>
          <cell r="E1604">
            <v>9.81</v>
          </cell>
          <cell r="F1604">
            <v>15.24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0.5</v>
          </cell>
          <cell r="E1605">
            <v>15.8</v>
          </cell>
          <cell r="F1605">
            <v>16.3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82.5</v>
          </cell>
          <cell r="E1606">
            <v>15.38</v>
          </cell>
          <cell r="F1606">
            <v>97.88</v>
          </cell>
        </row>
        <row r="1607">
          <cell r="A1607" t="str">
            <v>30.06</v>
          </cell>
          <cell r="B1607" t="str">
            <v>Comunicacao visual e sonora</v>
          </cell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11.6</v>
          </cell>
          <cell r="E1608">
            <v>1.51</v>
          </cell>
          <cell r="F1608">
            <v>13.11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11.44</v>
          </cell>
          <cell r="E1609">
            <v>1.51</v>
          </cell>
          <cell r="F1609">
            <v>12.95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24.27</v>
          </cell>
          <cell r="E1610">
            <v>1.51</v>
          </cell>
          <cell r="F1610">
            <v>25.78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32.65</v>
          </cell>
          <cell r="E1611">
            <v>23.94</v>
          </cell>
          <cell r="F1611">
            <v>56.59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242.32</v>
          </cell>
          <cell r="E1612">
            <v>23.94</v>
          </cell>
          <cell r="F1612">
            <v>266.26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697.92</v>
          </cell>
          <cell r="E1613">
            <v>23.94</v>
          </cell>
          <cell r="F1613">
            <v>721.86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28.98</v>
          </cell>
          <cell r="E1614">
            <v>3.89</v>
          </cell>
          <cell r="F1614">
            <v>32.869999999999997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4.87</v>
          </cell>
          <cell r="F1615">
            <v>690.15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146.38999999999999</v>
          </cell>
          <cell r="E1616">
            <v>83.75</v>
          </cell>
          <cell r="F1616">
            <v>230.14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294.29000000000002</v>
          </cell>
          <cell r="E1617">
            <v>191.44</v>
          </cell>
          <cell r="F1617">
            <v>485.73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228.16</v>
          </cell>
          <cell r="E1618">
            <v>21.59</v>
          </cell>
          <cell r="F1618">
            <v>249.75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23.53</v>
          </cell>
          <cell r="E1619">
            <v>3.89</v>
          </cell>
          <cell r="F1619">
            <v>27.42</v>
          </cell>
        </row>
        <row r="1620">
          <cell r="A1620" t="str">
            <v>30.08</v>
          </cell>
          <cell r="B1620" t="str">
            <v>Aparelhos sanitarios</v>
          </cell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978.26</v>
          </cell>
          <cell r="E1621">
            <v>4.87</v>
          </cell>
          <cell r="F1621">
            <v>983.13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1470.58</v>
          </cell>
          <cell r="E1622">
            <v>67.33</v>
          </cell>
          <cell r="F1622">
            <v>1537.91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3369.72</v>
          </cell>
          <cell r="E1623">
            <v>351.07</v>
          </cell>
          <cell r="F1623">
            <v>3720.79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1038.28</v>
          </cell>
          <cell r="E1624">
            <v>57.6</v>
          </cell>
          <cell r="F1624">
            <v>1095.8800000000001</v>
          </cell>
        </row>
        <row r="1625">
          <cell r="A1625" t="str">
            <v>30.14</v>
          </cell>
          <cell r="B1625" t="str">
            <v>Elevador e plataforma</v>
          </cell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132283.84</v>
          </cell>
          <cell r="F1626">
            <v>132283.84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139839.29999999999</v>
          </cell>
          <cell r="F1627">
            <v>139839.29999999999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46652.25</v>
          </cell>
          <cell r="F1628">
            <v>46652.25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36149.870000000003</v>
          </cell>
          <cell r="F1629">
            <v>36149.870000000003</v>
          </cell>
        </row>
        <row r="1630">
          <cell r="A1630" t="str">
            <v>32</v>
          </cell>
          <cell r="B1630" t="str">
            <v>IMPERMEABILIZACAO, PROTECAO E JUNTA</v>
          </cell>
        </row>
        <row r="1631">
          <cell r="A1631" t="str">
            <v>32.06</v>
          </cell>
          <cell r="B1631" t="str">
            <v>Isolamentos termicos / acusticos</v>
          </cell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20.97</v>
          </cell>
          <cell r="E1632">
            <v>3.89</v>
          </cell>
          <cell r="F1632">
            <v>24.86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26.89</v>
          </cell>
          <cell r="E1633">
            <v>3.89</v>
          </cell>
          <cell r="F1633">
            <v>30.78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567</v>
          </cell>
          <cell r="E1634">
            <v>54.52</v>
          </cell>
          <cell r="F1634">
            <v>621.52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132.30000000000001</v>
          </cell>
          <cell r="E1635">
            <v>7.16</v>
          </cell>
          <cell r="F1635">
            <v>139.46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19.21</v>
          </cell>
          <cell r="E1636">
            <v>10.58</v>
          </cell>
          <cell r="F1636">
            <v>29.79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89.31</v>
          </cell>
          <cell r="F1637">
            <v>89.31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920.35</v>
          </cell>
          <cell r="F1638">
            <v>920.35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78.989999999999995</v>
          </cell>
          <cell r="E1639">
            <v>28.71</v>
          </cell>
          <cell r="F1639">
            <v>107.7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456.83</v>
          </cell>
          <cell r="F1640">
            <v>456.83</v>
          </cell>
        </row>
        <row r="1641">
          <cell r="A1641" t="str">
            <v>32.07</v>
          </cell>
          <cell r="B1641" t="str">
            <v>Junta de dilatacao</v>
          </cell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7.1</v>
          </cell>
          <cell r="F1642">
            <v>8.68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71.11</v>
          </cell>
          <cell r="E1643">
            <v>7.1</v>
          </cell>
          <cell r="F1643">
            <v>78.209999999999994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6.12</v>
          </cell>
          <cell r="E1644">
            <v>2.96</v>
          </cell>
          <cell r="F1644">
            <v>9.08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0.17</v>
          </cell>
          <cell r="E1645">
            <v>0.06</v>
          </cell>
          <cell r="F1645">
            <v>0.23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6.68</v>
          </cell>
          <cell r="E1646">
            <v>4.74</v>
          </cell>
          <cell r="F1646">
            <v>11.42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0.19</v>
          </cell>
          <cell r="E1647">
            <v>0.12</v>
          </cell>
          <cell r="F1647">
            <v>0.31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241.41</v>
          </cell>
          <cell r="E1648">
            <v>4.32</v>
          </cell>
          <cell r="F1648">
            <v>245.73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335.92</v>
          </cell>
          <cell r="E1649">
            <v>4.32</v>
          </cell>
          <cell r="F1649">
            <v>340.24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129.31</v>
          </cell>
          <cell r="E1650">
            <v>4.32</v>
          </cell>
          <cell r="F1650">
            <v>133.63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118.98</v>
          </cell>
          <cell r="E1651">
            <v>4.32</v>
          </cell>
          <cell r="F1651">
            <v>123.3</v>
          </cell>
        </row>
        <row r="1652">
          <cell r="A1652" t="str">
            <v>32.08</v>
          </cell>
          <cell r="B1652" t="str">
            <v>Junta de dilatacao estrutural</v>
          </cell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9.51</v>
          </cell>
          <cell r="E1653">
            <v>2.92</v>
          </cell>
          <cell r="F1653">
            <v>12.43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18.96</v>
          </cell>
          <cell r="E1654">
            <v>2.92</v>
          </cell>
          <cell r="F1654">
            <v>21.88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53.47</v>
          </cell>
          <cell r="E1655">
            <v>20.05</v>
          </cell>
          <cell r="F1655">
            <v>73.52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110.17</v>
          </cell>
          <cell r="E1656">
            <v>20.05</v>
          </cell>
          <cell r="F1656">
            <v>130.22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172.69</v>
          </cell>
          <cell r="F1657">
            <v>172.69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765.28</v>
          </cell>
          <cell r="E1659">
            <v>9.74</v>
          </cell>
          <cell r="F1659">
            <v>775.02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9.74</v>
          </cell>
          <cell r="F1660">
            <v>1113.8900000000001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251.25</v>
          </cell>
          <cell r="F1661">
            <v>251.25</v>
          </cell>
        </row>
        <row r="1662">
          <cell r="A1662" t="str">
            <v>32.09</v>
          </cell>
          <cell r="B1662" t="str">
            <v>Apoios e afins</v>
          </cell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12.63</v>
          </cell>
          <cell r="E1663">
            <v>12.95</v>
          </cell>
          <cell r="F1663">
            <v>25.58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130.66999999999999</v>
          </cell>
          <cell r="E1664">
            <v>8.6300000000000008</v>
          </cell>
          <cell r="F1664">
            <v>139.30000000000001</v>
          </cell>
        </row>
        <row r="1665">
          <cell r="A1665" t="str">
            <v>32.10</v>
          </cell>
          <cell r="B1665" t="str">
            <v>Envelope de concreto e protecao de tubos</v>
          </cell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4.45</v>
          </cell>
          <cell r="E1666">
            <v>2.62</v>
          </cell>
          <cell r="F1666">
            <v>7.07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8.91</v>
          </cell>
          <cell r="E1667">
            <v>5.26</v>
          </cell>
          <cell r="F1667">
            <v>14.17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13.38</v>
          </cell>
          <cell r="E1668">
            <v>7.88</v>
          </cell>
          <cell r="F1668">
            <v>21.26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17.82</v>
          </cell>
          <cell r="E1669">
            <v>10.52</v>
          </cell>
          <cell r="F1669">
            <v>28.34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26.77</v>
          </cell>
          <cell r="E1670">
            <v>15.78</v>
          </cell>
          <cell r="F1670">
            <v>42.55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25.7</v>
          </cell>
          <cell r="E1671">
            <v>1.62</v>
          </cell>
          <cell r="F1671">
            <v>27.32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46.35</v>
          </cell>
          <cell r="E1672">
            <v>2.27</v>
          </cell>
          <cell r="F1672">
            <v>48.62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70.16</v>
          </cell>
          <cell r="E1673">
            <v>2.92</v>
          </cell>
          <cell r="F1673">
            <v>73.08</v>
          </cell>
        </row>
        <row r="1674">
          <cell r="A1674" t="str">
            <v>32.11</v>
          </cell>
          <cell r="B1674" t="str">
            <v>Isolante termico para tubos e dutos</v>
          </cell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37.43</v>
          </cell>
          <cell r="E1675">
            <v>11.01</v>
          </cell>
          <cell r="F1675">
            <v>48.44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1.26</v>
          </cell>
          <cell r="E1676">
            <v>11.01</v>
          </cell>
          <cell r="F1676">
            <v>12.27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1.94</v>
          </cell>
          <cell r="E1677">
            <v>11.01</v>
          </cell>
          <cell r="F1677">
            <v>12.95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2.2799999999999998</v>
          </cell>
          <cell r="E1678">
            <v>11.01</v>
          </cell>
          <cell r="F1678">
            <v>13.29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2.5099999999999998</v>
          </cell>
          <cell r="E1679">
            <v>11.01</v>
          </cell>
          <cell r="F1679">
            <v>13.52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4.16</v>
          </cell>
          <cell r="E1680">
            <v>11.01</v>
          </cell>
          <cell r="F1680">
            <v>15.17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5.17</v>
          </cell>
          <cell r="E1681">
            <v>11.01</v>
          </cell>
          <cell r="F1681">
            <v>16.18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6.57</v>
          </cell>
          <cell r="E1682">
            <v>11.01</v>
          </cell>
          <cell r="F1682">
            <v>17.579999999999998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6.86</v>
          </cell>
          <cell r="E1683">
            <v>11.01</v>
          </cell>
          <cell r="F1683">
            <v>17.87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7.83</v>
          </cell>
          <cell r="E1684">
            <v>11.01</v>
          </cell>
          <cell r="F1684">
            <v>18.84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8.86</v>
          </cell>
          <cell r="E1685">
            <v>11.01</v>
          </cell>
          <cell r="F1685">
            <v>19.87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20.84</v>
          </cell>
          <cell r="E1686">
            <v>11.01</v>
          </cell>
          <cell r="F1686">
            <v>31.85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25.53</v>
          </cell>
          <cell r="E1687">
            <v>11.01</v>
          </cell>
          <cell r="F1687">
            <v>36.54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29.82</v>
          </cell>
          <cell r="E1688">
            <v>11.01</v>
          </cell>
          <cell r="F1688">
            <v>40.83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32.520000000000003</v>
          </cell>
          <cell r="E1689">
            <v>11.01</v>
          </cell>
          <cell r="F1689">
            <v>43.53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35.99</v>
          </cell>
          <cell r="E1690">
            <v>11.01</v>
          </cell>
          <cell r="F1690">
            <v>47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41.65</v>
          </cell>
          <cell r="E1691">
            <v>11.01</v>
          </cell>
          <cell r="F1691">
            <v>52.66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49.74</v>
          </cell>
          <cell r="E1692">
            <v>11.01</v>
          </cell>
          <cell r="F1692">
            <v>60.75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55.45</v>
          </cell>
          <cell r="E1693">
            <v>11.01</v>
          </cell>
          <cell r="F1693">
            <v>66.459999999999994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79.180000000000007</v>
          </cell>
          <cell r="E1694">
            <v>11.01</v>
          </cell>
          <cell r="F1694">
            <v>90.19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97.07</v>
          </cell>
          <cell r="E1695">
            <v>11.01</v>
          </cell>
          <cell r="F1695">
            <v>108.08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125.7</v>
          </cell>
          <cell r="E1696">
            <v>11.01</v>
          </cell>
          <cell r="F1696">
            <v>136.71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197.07</v>
          </cell>
          <cell r="E1697">
            <v>20.2</v>
          </cell>
          <cell r="F1697">
            <v>217.27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15.05</v>
          </cell>
          <cell r="E1698">
            <v>11.01</v>
          </cell>
          <cell r="F1698">
            <v>26.06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17.89</v>
          </cell>
          <cell r="E1699">
            <v>11.01</v>
          </cell>
          <cell r="F1699">
            <v>28.9</v>
          </cell>
        </row>
        <row r="1700">
          <cell r="A1700" t="str">
            <v>32.15</v>
          </cell>
          <cell r="B1700" t="str">
            <v>Impermeabilizacao flexivel com manta</v>
          </cell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60.02</v>
          </cell>
          <cell r="E1701">
            <v>18.79</v>
          </cell>
          <cell r="F1701">
            <v>78.81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65.31</v>
          </cell>
          <cell r="E1702">
            <v>18.79</v>
          </cell>
          <cell r="F1702">
            <v>84.1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135.41</v>
          </cell>
          <cell r="E1703">
            <v>23.66</v>
          </cell>
          <cell r="F1703">
            <v>159.07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141.63999999999999</v>
          </cell>
          <cell r="E1704">
            <v>23.66</v>
          </cell>
          <cell r="F1704">
            <v>165.3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F1705">
            <v>113.27</v>
          </cell>
        </row>
        <row r="1706">
          <cell r="A1706" t="str">
            <v>32.16</v>
          </cell>
          <cell r="B1706" t="str">
            <v>Impermeabilizacao flexivel com membranas</v>
          </cell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10.94</v>
          </cell>
          <cell r="E1707">
            <v>7.79</v>
          </cell>
          <cell r="F1707">
            <v>18.73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7.65</v>
          </cell>
          <cell r="E1708">
            <v>7.79</v>
          </cell>
          <cell r="F1708">
            <v>15.44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50.15</v>
          </cell>
          <cell r="E1709">
            <v>7.79</v>
          </cell>
          <cell r="F1709">
            <v>57.94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72.760000000000005</v>
          </cell>
          <cell r="E1710">
            <v>21.59</v>
          </cell>
          <cell r="F1710">
            <v>94.35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51.38</v>
          </cell>
          <cell r="E1711">
            <v>7.79</v>
          </cell>
          <cell r="F1711">
            <v>59.17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74.48</v>
          </cell>
          <cell r="E1712">
            <v>21.59</v>
          </cell>
          <cell r="F1712">
            <v>96.07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36.15</v>
          </cell>
          <cell r="E1713">
            <v>25.48</v>
          </cell>
          <cell r="F1713">
            <v>61.63</v>
          </cell>
        </row>
        <row r="1714">
          <cell r="A1714" t="str">
            <v>32.17</v>
          </cell>
          <cell r="B1714" t="str">
            <v>Impermeabilizacao rigida</v>
          </cell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483.36</v>
          </cell>
          <cell r="E1715">
            <v>336.84</v>
          </cell>
          <cell r="F1715">
            <v>820.2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457.98</v>
          </cell>
          <cell r="F1716">
            <v>457.98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5.52</v>
          </cell>
          <cell r="E1717">
            <v>8.2100000000000009</v>
          </cell>
          <cell r="F1717">
            <v>13.73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13.59</v>
          </cell>
          <cell r="E1718">
            <v>16.420000000000002</v>
          </cell>
          <cell r="F1718">
            <v>30.01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51.58</v>
          </cell>
          <cell r="E1719">
            <v>8.2100000000000009</v>
          </cell>
          <cell r="F1719">
            <v>59.79</v>
          </cell>
        </row>
        <row r="1720">
          <cell r="A1720" t="str">
            <v>32.20</v>
          </cell>
          <cell r="B1720" t="str">
            <v>Reparos, conservacoes e complementos - GRUPO 32</v>
          </cell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E1721">
            <v>77.88</v>
          </cell>
          <cell r="F1721">
            <v>77.88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4.5199999999999996</v>
          </cell>
          <cell r="E1722">
            <v>3.89</v>
          </cell>
          <cell r="F1722">
            <v>8.41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2.2799999999999998</v>
          </cell>
          <cell r="E1723">
            <v>3.89</v>
          </cell>
          <cell r="F1723">
            <v>6.17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13.11</v>
          </cell>
          <cell r="E1724">
            <v>3.89</v>
          </cell>
          <cell r="F1724">
            <v>17</v>
          </cell>
        </row>
        <row r="1725">
          <cell r="A1725" t="str">
            <v>33</v>
          </cell>
          <cell r="B1725" t="str">
            <v>PINTURA</v>
          </cell>
        </row>
        <row r="1726">
          <cell r="A1726" t="str">
            <v>33.01</v>
          </cell>
          <cell r="B1726" t="str">
            <v>Preparo de base</v>
          </cell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7.4</v>
          </cell>
          <cell r="E1727">
            <v>33.43</v>
          </cell>
          <cell r="F1727">
            <v>40.83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4.3099999999999996</v>
          </cell>
          <cell r="E1728">
            <v>33.43</v>
          </cell>
          <cell r="F1728">
            <v>37.74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6.37</v>
          </cell>
          <cell r="E1729">
            <v>8.52</v>
          </cell>
          <cell r="F1729">
            <v>14.89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25.73</v>
          </cell>
          <cell r="E1730">
            <v>23.94</v>
          </cell>
          <cell r="F1730">
            <v>49.67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7.46</v>
          </cell>
          <cell r="E1731">
            <v>9.15</v>
          </cell>
          <cell r="F1731">
            <v>16.61</v>
          </cell>
        </row>
        <row r="1732">
          <cell r="A1732" t="str">
            <v>33.02</v>
          </cell>
          <cell r="B1732" t="str">
            <v>Massa corrida</v>
          </cell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2.62</v>
          </cell>
          <cell r="E1733">
            <v>11.52</v>
          </cell>
          <cell r="F1733">
            <v>14.14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4.97</v>
          </cell>
          <cell r="E1734">
            <v>11.52</v>
          </cell>
          <cell r="F1734">
            <v>16.489999999999998</v>
          </cell>
        </row>
        <row r="1735">
          <cell r="A1735" t="str">
            <v>33.03</v>
          </cell>
          <cell r="B1735" t="str">
            <v>Pintura em superficies de concreto / massa / gesso / pedras</v>
          </cell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6</v>
          </cell>
          <cell r="E1736">
            <v>25.35</v>
          </cell>
          <cell r="F1736">
            <v>31.35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7.84</v>
          </cell>
          <cell r="E1737">
            <v>21.54</v>
          </cell>
          <cell r="F1737">
            <v>29.38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15.63</v>
          </cell>
          <cell r="E1738">
            <v>11.97</v>
          </cell>
          <cell r="F1738">
            <v>27.6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18.02</v>
          </cell>
          <cell r="E1739">
            <v>20.57</v>
          </cell>
          <cell r="F1739">
            <v>38.590000000000003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8.59</v>
          </cell>
          <cell r="E1740">
            <v>15.25</v>
          </cell>
          <cell r="F1740">
            <v>23.84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37.75</v>
          </cell>
          <cell r="E1741">
            <v>15.25</v>
          </cell>
          <cell r="F1741">
            <v>53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22.15</v>
          </cell>
          <cell r="E1742">
            <v>20.57</v>
          </cell>
          <cell r="F1742">
            <v>42.72</v>
          </cell>
        </row>
        <row r="1743">
          <cell r="A1743" t="str">
            <v>33.05</v>
          </cell>
          <cell r="B1743" t="str">
            <v>Pintura em superficies de madeira</v>
          </cell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7.28</v>
          </cell>
          <cell r="E1744">
            <v>15.25</v>
          </cell>
          <cell r="F1744">
            <v>22.53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2.84</v>
          </cell>
          <cell r="E1745">
            <v>2.84</v>
          </cell>
          <cell r="F1745">
            <v>5.68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9.5299999999999994</v>
          </cell>
          <cell r="E1746">
            <v>17.2</v>
          </cell>
          <cell r="F1746">
            <v>26.73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2.5299999999999998</v>
          </cell>
          <cell r="E1747">
            <v>2.27</v>
          </cell>
          <cell r="F1747">
            <v>4.8</v>
          </cell>
        </row>
        <row r="1748">
          <cell r="A1748" t="str">
            <v>33.06</v>
          </cell>
          <cell r="B1748" t="str">
            <v>Pintura em pisos</v>
          </cell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3.98</v>
          </cell>
          <cell r="E1749">
            <v>20.57</v>
          </cell>
          <cell r="F1749">
            <v>24.55</v>
          </cell>
        </row>
        <row r="1750">
          <cell r="A1750" t="str">
            <v>33.07</v>
          </cell>
          <cell r="B1750" t="str">
            <v>Pintura em estruturas metalicas</v>
          </cell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10.81</v>
          </cell>
          <cell r="E1751">
            <v>38.29</v>
          </cell>
          <cell r="F1751">
            <v>49.1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4.7</v>
          </cell>
          <cell r="F1752">
            <v>4.7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4</v>
          </cell>
          <cell r="F1753">
            <v>4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155.44</v>
          </cell>
          <cell r="E1754">
            <v>190.23</v>
          </cell>
          <cell r="F1754">
            <v>345.67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745.58</v>
          </cell>
          <cell r="E1755">
            <v>220.53</v>
          </cell>
          <cell r="F1755">
            <v>966.11</v>
          </cell>
        </row>
        <row r="1756">
          <cell r="A1756" t="str">
            <v>33.09</v>
          </cell>
          <cell r="B1756" t="str">
            <v>Pintura de sinalizacao</v>
          </cell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1.53</v>
          </cell>
          <cell r="E1757">
            <v>1.55</v>
          </cell>
          <cell r="F1757">
            <v>3.08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0.97</v>
          </cell>
          <cell r="E1758">
            <v>3.09</v>
          </cell>
          <cell r="F1758">
            <v>4.0599999999999996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7.11</v>
          </cell>
          <cell r="E1760">
            <v>20.57</v>
          </cell>
          <cell r="F1760">
            <v>27.68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8.94</v>
          </cell>
          <cell r="E1761">
            <v>20.57</v>
          </cell>
          <cell r="F1761">
            <v>29.51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10.26</v>
          </cell>
          <cell r="E1762">
            <v>20.57</v>
          </cell>
          <cell r="F1762">
            <v>30.83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12.87</v>
          </cell>
          <cell r="E1763">
            <v>20.57</v>
          </cell>
          <cell r="F1763">
            <v>33.44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10.029999999999999</v>
          </cell>
          <cell r="E1764">
            <v>20.57</v>
          </cell>
          <cell r="F1764">
            <v>30.6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65.52</v>
          </cell>
          <cell r="E1765">
            <v>43.07</v>
          </cell>
          <cell r="F1765">
            <v>108.59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17.68</v>
          </cell>
          <cell r="E1766">
            <v>20.57</v>
          </cell>
          <cell r="F1766">
            <v>38.25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13.94</v>
          </cell>
          <cell r="E1767">
            <v>28.71</v>
          </cell>
          <cell r="F1767">
            <v>42.65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216.21</v>
          </cell>
          <cell r="F1768">
            <v>216.21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428.69</v>
          </cell>
          <cell r="F1769">
            <v>428.69</v>
          </cell>
        </row>
        <row r="1770">
          <cell r="A1770" t="str">
            <v>33.11</v>
          </cell>
          <cell r="B1770" t="str">
            <v>Pintura em superficie metalica, inclusive preparo</v>
          </cell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16.41</v>
          </cell>
          <cell r="E1771">
            <v>28.71</v>
          </cell>
          <cell r="F1771">
            <v>45.12</v>
          </cell>
        </row>
        <row r="1772">
          <cell r="A1772" t="str">
            <v>33.12</v>
          </cell>
          <cell r="B1772" t="str">
            <v>Pintura em superficie de madeira, inclusive preparo</v>
          </cell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16.78</v>
          </cell>
          <cell r="E1773">
            <v>28.71</v>
          </cell>
          <cell r="F1773">
            <v>45.49</v>
          </cell>
        </row>
        <row r="1774">
          <cell r="A1774" t="str">
            <v>34</v>
          </cell>
          <cell r="B1774" t="str">
            <v>PAISAGISMO E FECHAMENTOS</v>
          </cell>
        </row>
        <row r="1775">
          <cell r="A1775" t="str">
            <v>34.01</v>
          </cell>
          <cell r="B1775" t="str">
            <v>Preparacao de solo</v>
          </cell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149.66</v>
          </cell>
          <cell r="E1776">
            <v>48.68</v>
          </cell>
          <cell r="F1776">
            <v>198.34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E1777">
            <v>1.95</v>
          </cell>
          <cell r="F1777">
            <v>1.95</v>
          </cell>
        </row>
        <row r="1778">
          <cell r="A1778" t="str">
            <v>34.02</v>
          </cell>
          <cell r="B1778" t="str">
            <v>Vegetacao rasteira</v>
          </cell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10.050000000000001</v>
          </cell>
          <cell r="E1779">
            <v>3.29</v>
          </cell>
          <cell r="F1779">
            <v>13.34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9.08</v>
          </cell>
          <cell r="E1780">
            <v>4.92</v>
          </cell>
          <cell r="F1780">
            <v>14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66.459999999999994</v>
          </cell>
          <cell r="E1781">
            <v>6.26</v>
          </cell>
          <cell r="F1781">
            <v>72.72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17.440000000000001</v>
          </cell>
          <cell r="E1782">
            <v>4.92</v>
          </cell>
          <cell r="F1782">
            <v>22.36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44.68</v>
          </cell>
          <cell r="E1783">
            <v>6.26</v>
          </cell>
          <cell r="F1783">
            <v>50.94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9.68</v>
          </cell>
          <cell r="E1784">
            <v>4.92</v>
          </cell>
          <cell r="F1784">
            <v>14.6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46.56</v>
          </cell>
          <cell r="E1785">
            <v>6.26</v>
          </cell>
          <cell r="F1785">
            <v>52.82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7.63</v>
          </cell>
          <cell r="F1786">
            <v>7.63</v>
          </cell>
        </row>
        <row r="1787">
          <cell r="A1787" t="str">
            <v>34.03</v>
          </cell>
          <cell r="B1787" t="str">
            <v>Vegetacao arbustiva</v>
          </cell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48.33</v>
          </cell>
          <cell r="E1788">
            <v>3.61</v>
          </cell>
          <cell r="F1788">
            <v>51.94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34.74</v>
          </cell>
          <cell r="E1789">
            <v>3.61</v>
          </cell>
          <cell r="F1789">
            <v>38.35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35.28</v>
          </cell>
          <cell r="E1790">
            <v>3.61</v>
          </cell>
          <cell r="F1790">
            <v>38.89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50.57</v>
          </cell>
          <cell r="E1791">
            <v>3.61</v>
          </cell>
          <cell r="F1791">
            <v>54.18</v>
          </cell>
        </row>
        <row r="1792">
          <cell r="A1792" t="str">
            <v>34.04</v>
          </cell>
          <cell r="B1792" t="str">
            <v>arvores</v>
          </cell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70.52</v>
          </cell>
          <cell r="E1793">
            <v>31.32</v>
          </cell>
          <cell r="F1793">
            <v>101.84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87.11</v>
          </cell>
          <cell r="E1794">
            <v>31.32</v>
          </cell>
          <cell r="F1794">
            <v>118.43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111.98</v>
          </cell>
          <cell r="E1795">
            <v>31.32</v>
          </cell>
          <cell r="F1795">
            <v>143.30000000000001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213.67</v>
          </cell>
          <cell r="E1796">
            <v>3.53</v>
          </cell>
          <cell r="F1796">
            <v>217.2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105.35</v>
          </cell>
          <cell r="E1797">
            <v>3.53</v>
          </cell>
          <cell r="F1797">
            <v>108.88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126.27</v>
          </cell>
          <cell r="E1798">
            <v>31.32</v>
          </cell>
          <cell r="F1798">
            <v>157.59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274.18</v>
          </cell>
          <cell r="E1799">
            <v>31.32</v>
          </cell>
          <cell r="F1799">
            <v>305.5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51.82</v>
          </cell>
          <cell r="E1800">
            <v>31.32</v>
          </cell>
          <cell r="F1800">
            <v>83.14</v>
          </cell>
        </row>
        <row r="1801">
          <cell r="A1801" t="str">
            <v>34.05</v>
          </cell>
          <cell r="B1801" t="str">
            <v>Cercas e fechamentos</v>
          </cell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30.22</v>
          </cell>
          <cell r="E1802">
            <v>31.32</v>
          </cell>
          <cell r="F1802">
            <v>61.54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42.62</v>
          </cell>
          <cell r="E1803">
            <v>31.32</v>
          </cell>
          <cell r="F1803">
            <v>73.94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48.46</v>
          </cell>
          <cell r="E1804">
            <v>31.32</v>
          </cell>
          <cell r="F1804">
            <v>79.78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180.33</v>
          </cell>
          <cell r="E1805">
            <v>50.24</v>
          </cell>
          <cell r="F1805">
            <v>230.57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238.32</v>
          </cell>
          <cell r="F1806">
            <v>238.32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251.66</v>
          </cell>
          <cell r="F1807">
            <v>251.66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250.15</v>
          </cell>
          <cell r="F1808">
            <v>250.15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36.94</v>
          </cell>
          <cell r="F1809">
            <v>36.94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292.70999999999998</v>
          </cell>
          <cell r="F1810">
            <v>292.70999999999998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364.1</v>
          </cell>
          <cell r="E1811">
            <v>64.61</v>
          </cell>
          <cell r="F1811">
            <v>428.71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271.61</v>
          </cell>
          <cell r="F1812">
            <v>271.61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2191.0700000000002</v>
          </cell>
          <cell r="E1813">
            <v>96.48</v>
          </cell>
          <cell r="F1813">
            <v>2287.5500000000002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1242.07</v>
          </cell>
          <cell r="E1814">
            <v>96.48</v>
          </cell>
          <cell r="F1814">
            <v>1338.55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584.52</v>
          </cell>
          <cell r="E1815">
            <v>37.9</v>
          </cell>
          <cell r="F1815">
            <v>622.41999999999996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812.72</v>
          </cell>
          <cell r="E1816">
            <v>32.880000000000003</v>
          </cell>
          <cell r="F1816">
            <v>845.6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1380.66</v>
          </cell>
          <cell r="E1817">
            <v>77.849999999999994</v>
          </cell>
          <cell r="F1817">
            <v>1458.51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132.72</v>
          </cell>
          <cell r="E1818">
            <v>95.19</v>
          </cell>
          <cell r="F1818">
            <v>227.91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167.69</v>
          </cell>
          <cell r="E1819">
            <v>50.58</v>
          </cell>
          <cell r="F1819">
            <v>218.27</v>
          </cell>
        </row>
        <row r="1820">
          <cell r="A1820" t="str">
            <v>34.13</v>
          </cell>
          <cell r="B1820" t="str">
            <v>Corte, recorte e remocao</v>
          </cell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138.02000000000001</v>
          </cell>
          <cell r="E1821">
            <v>151.96</v>
          </cell>
          <cell r="F1821">
            <v>289.98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600.97</v>
          </cell>
          <cell r="E1822">
            <v>187.1</v>
          </cell>
          <cell r="F1822">
            <v>788.07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1886.98</v>
          </cell>
          <cell r="E1823">
            <v>339.06</v>
          </cell>
          <cell r="F1823">
            <v>2226.04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2724.09</v>
          </cell>
          <cell r="E1824">
            <v>919.36</v>
          </cell>
          <cell r="F1824">
            <v>3643.45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5468.76</v>
          </cell>
          <cell r="E1825">
            <v>1838.72</v>
          </cell>
          <cell r="F1825">
            <v>7307.48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8051.83</v>
          </cell>
          <cell r="E1826">
            <v>2135.04</v>
          </cell>
          <cell r="F1826">
            <v>10186.870000000001</v>
          </cell>
        </row>
        <row r="1827">
          <cell r="A1827" t="str">
            <v>34.20</v>
          </cell>
          <cell r="B1827" t="str">
            <v>Reparos, conservacoes e complementos - GRUPO 34</v>
          </cell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10.38</v>
          </cell>
          <cell r="E1828">
            <v>7.59</v>
          </cell>
          <cell r="F1828">
            <v>17.97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79.77</v>
          </cell>
          <cell r="E1829">
            <v>10.51</v>
          </cell>
          <cell r="F1829">
            <v>90.28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14.87</v>
          </cell>
          <cell r="F1830">
            <v>14.87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2.38</v>
          </cell>
          <cell r="E1831">
            <v>15.93</v>
          </cell>
          <cell r="F1831">
            <v>18.309999999999999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2.46</v>
          </cell>
          <cell r="E1832">
            <v>21.35</v>
          </cell>
          <cell r="F1832">
            <v>23.81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487.62</v>
          </cell>
          <cell r="E1833">
            <v>173.39</v>
          </cell>
          <cell r="F1833">
            <v>661.01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846.2</v>
          </cell>
          <cell r="E1834">
            <v>21.59</v>
          </cell>
          <cell r="F1834">
            <v>867.79</v>
          </cell>
        </row>
        <row r="1835">
          <cell r="A1835" t="str">
            <v>35</v>
          </cell>
          <cell r="B1835" t="str">
            <v>PLAYGROUND E EQUIPAMENTO RECREATIVO</v>
          </cell>
        </row>
        <row r="1836">
          <cell r="A1836" t="str">
            <v>35.01</v>
          </cell>
          <cell r="B1836" t="str">
            <v>Quadra e equipamento de esportes</v>
          </cell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53.25</v>
          </cell>
          <cell r="E1837">
            <v>6.47</v>
          </cell>
          <cell r="F1837">
            <v>59.72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1809.16</v>
          </cell>
          <cell r="E1838">
            <v>155.37</v>
          </cell>
          <cell r="F1838">
            <v>1964.53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2308.23</v>
          </cell>
          <cell r="E1839">
            <v>1957</v>
          </cell>
          <cell r="F1839">
            <v>4265.2299999999996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1456.45</v>
          </cell>
          <cell r="E1840">
            <v>155.37</v>
          </cell>
          <cell r="F1840">
            <v>1611.82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151.61000000000001</v>
          </cell>
          <cell r="E1841">
            <v>31.98</v>
          </cell>
          <cell r="F1841">
            <v>183.59</v>
          </cell>
        </row>
        <row r="1842">
          <cell r="A1842" t="str">
            <v>35.03</v>
          </cell>
          <cell r="B1842" t="str">
            <v>Abrigo, guarita e quiosque</v>
          </cell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3631.33</v>
          </cell>
          <cell r="E1843">
            <v>91.89</v>
          </cell>
          <cell r="F1843">
            <v>3723.22</v>
          </cell>
        </row>
        <row r="1844">
          <cell r="A1844" t="str">
            <v>35.04</v>
          </cell>
          <cell r="B1844" t="str">
            <v>Bancos</v>
          </cell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144.21</v>
          </cell>
          <cell r="E1845">
            <v>93.71</v>
          </cell>
          <cell r="F1845">
            <v>237.92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496.9</v>
          </cell>
          <cell r="E1846">
            <v>20.86</v>
          </cell>
          <cell r="F1846">
            <v>517.76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202.98</v>
          </cell>
          <cell r="E1847">
            <v>58.41</v>
          </cell>
          <cell r="F1847">
            <v>261.39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528.70000000000005</v>
          </cell>
          <cell r="E1848">
            <v>29.33</v>
          </cell>
          <cell r="F1848">
            <v>558.03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826.38</v>
          </cell>
          <cell r="E1849">
            <v>44</v>
          </cell>
          <cell r="F1849">
            <v>870.38</v>
          </cell>
        </row>
        <row r="1850">
          <cell r="A1850" t="str">
            <v>35.05</v>
          </cell>
          <cell r="B1850" t="str">
            <v>Equipamento recreativo</v>
          </cell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4454.6000000000004</v>
          </cell>
          <cell r="E1851">
            <v>207.17</v>
          </cell>
          <cell r="F1851">
            <v>4661.7700000000004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1358.61</v>
          </cell>
          <cell r="E1852">
            <v>207.17</v>
          </cell>
          <cell r="F1852">
            <v>1565.78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1103.79</v>
          </cell>
          <cell r="E1853">
            <v>207.17</v>
          </cell>
          <cell r="F1853">
            <v>1310.96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1372.75</v>
          </cell>
          <cell r="E1854">
            <v>207.17</v>
          </cell>
          <cell r="F1854">
            <v>1579.92</v>
          </cell>
        </row>
        <row r="1855">
          <cell r="A1855" t="str">
            <v>35.07</v>
          </cell>
          <cell r="B1855" t="str">
            <v>Mastro para bandeiras</v>
          </cell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5435.11</v>
          </cell>
          <cell r="E1856">
            <v>329.32</v>
          </cell>
          <cell r="F1856">
            <v>5764.43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11062.72</v>
          </cell>
          <cell r="E1857">
            <v>329.32</v>
          </cell>
          <cell r="F1857">
            <v>11392.04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3661.2</v>
          </cell>
          <cell r="E1858">
            <v>48.64</v>
          </cell>
          <cell r="F1858">
            <v>3709.84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1785.38</v>
          </cell>
          <cell r="E1859">
            <v>48.64</v>
          </cell>
          <cell r="F1859">
            <v>1834.02</v>
          </cell>
        </row>
        <row r="1860">
          <cell r="A1860" t="str">
            <v>35.20</v>
          </cell>
          <cell r="B1860" t="str">
            <v>Reparos, conservacoes e complementos - GRUPO 35</v>
          </cell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11.16</v>
          </cell>
          <cell r="F1861">
            <v>11.16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1110.96</v>
          </cell>
          <cell r="E1862">
            <v>32.369999999999997</v>
          </cell>
          <cell r="F1862">
            <v>1143.33</v>
          </cell>
        </row>
        <row r="1863">
          <cell r="A1863" t="str">
            <v>36</v>
          </cell>
          <cell r="B1863" t="str">
            <v>ENTRADA DE ENERGIA ELETRICA E TELEFONIA</v>
          </cell>
        </row>
        <row r="1864">
          <cell r="A1864" t="str">
            <v>36.01</v>
          </cell>
          <cell r="B1864" t="str">
            <v>Entrada de energia - componentes</v>
          </cell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149803.70000000001</v>
          </cell>
          <cell r="E1865">
            <v>253.79</v>
          </cell>
          <cell r="F1865">
            <v>150057.49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120423.64</v>
          </cell>
          <cell r="E1866">
            <v>253.79</v>
          </cell>
          <cell r="F1866">
            <v>120677.43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137787.62</v>
          </cell>
          <cell r="E1867">
            <v>507.58</v>
          </cell>
          <cell r="F1867">
            <v>138295.20000000001</v>
          </cell>
        </row>
        <row r="1868">
          <cell r="A1868" t="str">
            <v>36.03</v>
          </cell>
          <cell r="B1868" t="str">
            <v>Caixas de entrada / medicao</v>
          </cell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158.55000000000001</v>
          </cell>
          <cell r="E1869">
            <v>165.84</v>
          </cell>
          <cell r="F1869">
            <v>324.39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258.85000000000002</v>
          </cell>
          <cell r="E1870">
            <v>165.84</v>
          </cell>
          <cell r="F1870">
            <v>424.69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1016.79</v>
          </cell>
          <cell r="E1871">
            <v>191.44</v>
          </cell>
          <cell r="F1871">
            <v>1208.23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2652.5</v>
          </cell>
          <cell r="E1872">
            <v>191.44</v>
          </cell>
          <cell r="F1872">
            <v>2843.94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1609.8</v>
          </cell>
          <cell r="E1873">
            <v>191.44</v>
          </cell>
          <cell r="F1873">
            <v>1801.24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616.66999999999996</v>
          </cell>
          <cell r="E1874">
            <v>143.58000000000001</v>
          </cell>
          <cell r="F1874">
            <v>760.25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2363.56</v>
          </cell>
          <cell r="E1875">
            <v>199.51</v>
          </cell>
          <cell r="F1875">
            <v>2563.0700000000002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1094.3399999999999</v>
          </cell>
          <cell r="E1876">
            <v>191.44</v>
          </cell>
          <cell r="F1876">
            <v>1285.78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137.88</v>
          </cell>
          <cell r="E1877">
            <v>95.72</v>
          </cell>
          <cell r="F1877">
            <v>233.6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248.65</v>
          </cell>
          <cell r="E1878">
            <v>165.84</v>
          </cell>
          <cell r="F1878">
            <v>414.49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722.24</v>
          </cell>
          <cell r="E1879">
            <v>191.44</v>
          </cell>
          <cell r="F1879">
            <v>913.68</v>
          </cell>
        </row>
        <row r="1880">
          <cell r="A1880" t="str">
            <v>36.04</v>
          </cell>
          <cell r="B1880" t="str">
            <v>Suporte (Braquet)</v>
          </cell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32.79</v>
          </cell>
          <cell r="E1881">
            <v>14.36</v>
          </cell>
          <cell r="F1881">
            <v>47.15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40.17</v>
          </cell>
          <cell r="E1882">
            <v>14.36</v>
          </cell>
          <cell r="F1882">
            <v>54.53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56.68</v>
          </cell>
          <cell r="E1883">
            <v>14.36</v>
          </cell>
          <cell r="F1883">
            <v>71.040000000000006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84.71</v>
          </cell>
          <cell r="E1884">
            <v>14.36</v>
          </cell>
          <cell r="F1884">
            <v>99.07</v>
          </cell>
        </row>
        <row r="1885">
          <cell r="A1885" t="str">
            <v>36.05</v>
          </cell>
          <cell r="B1885" t="str">
            <v>Isoladores</v>
          </cell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41.45</v>
          </cell>
          <cell r="E1886">
            <v>9.57</v>
          </cell>
          <cell r="F1886">
            <v>51.02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89.83</v>
          </cell>
          <cell r="E1887">
            <v>9.57</v>
          </cell>
          <cell r="F1887">
            <v>99.4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59.77</v>
          </cell>
          <cell r="E1888">
            <v>35.89</v>
          </cell>
          <cell r="F1888">
            <v>95.66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114.27</v>
          </cell>
          <cell r="E1889">
            <v>9.57</v>
          </cell>
          <cell r="F1889">
            <v>123.84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155.91</v>
          </cell>
          <cell r="E1890">
            <v>9.57</v>
          </cell>
          <cell r="F1890">
            <v>165.48</v>
          </cell>
        </row>
        <row r="1891">
          <cell r="A1891" t="str">
            <v>36.06</v>
          </cell>
          <cell r="B1891" t="str">
            <v>Muflas e terminais</v>
          </cell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530.52</v>
          </cell>
          <cell r="E1892">
            <v>23.94</v>
          </cell>
          <cell r="F1892">
            <v>554.46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485.46</v>
          </cell>
          <cell r="E1893">
            <v>23.94</v>
          </cell>
          <cell r="F1893">
            <v>509.4</v>
          </cell>
        </row>
        <row r="1894">
          <cell r="A1894" t="str">
            <v>36.07</v>
          </cell>
          <cell r="B1894" t="str">
            <v>Para-raios de media tensao</v>
          </cell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181.38</v>
          </cell>
          <cell r="E1895">
            <v>22.45</v>
          </cell>
          <cell r="F1895">
            <v>203.83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192.69</v>
          </cell>
          <cell r="E1896">
            <v>22.45</v>
          </cell>
          <cell r="F1896">
            <v>215.14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187.23</v>
          </cell>
          <cell r="E1897">
            <v>22.45</v>
          </cell>
          <cell r="F1897">
            <v>209.68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192.1</v>
          </cell>
          <cell r="E1898">
            <v>22.45</v>
          </cell>
          <cell r="F1898">
            <v>214.55</v>
          </cell>
        </row>
        <row r="1899">
          <cell r="A1899" t="str">
            <v>36.08</v>
          </cell>
          <cell r="B1899" t="str">
            <v>Gerador e grupo gerador</v>
          </cell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195608.27</v>
          </cell>
          <cell r="E1900">
            <v>1845.4</v>
          </cell>
          <cell r="F1900">
            <v>197453.67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233837.94</v>
          </cell>
          <cell r="E1901">
            <v>1845.4</v>
          </cell>
          <cell r="F1901">
            <v>235683.34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88809.47</v>
          </cell>
          <cell r="E1902">
            <v>1845.4</v>
          </cell>
          <cell r="F1902">
            <v>90654.87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128183.57</v>
          </cell>
          <cell r="E1903">
            <v>1845.4</v>
          </cell>
          <cell r="F1903">
            <v>130028.97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81127.69</v>
          </cell>
          <cell r="E1904">
            <v>985.05</v>
          </cell>
          <cell r="F1904">
            <v>82112.740000000005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140225.94</v>
          </cell>
          <cell r="E1905">
            <v>1845.4</v>
          </cell>
          <cell r="F1905">
            <v>142071.34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370003.78</v>
          </cell>
          <cell r="E1906">
            <v>2042.41</v>
          </cell>
          <cell r="F1906">
            <v>372046.19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142741.89000000001</v>
          </cell>
          <cell r="E1907">
            <v>1845.4</v>
          </cell>
          <cell r="F1907">
            <v>144587.29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378268.81</v>
          </cell>
          <cell r="E1908">
            <v>2023.8</v>
          </cell>
          <cell r="F1908">
            <v>380292.61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265174.56</v>
          </cell>
          <cell r="E1909">
            <v>2042.41</v>
          </cell>
          <cell r="F1909">
            <v>267216.96999999997</v>
          </cell>
        </row>
        <row r="1910">
          <cell r="A1910" t="str">
            <v>36.09</v>
          </cell>
          <cell r="B1910" t="str">
            <v>Transformador de entrada</v>
          </cell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32614.2</v>
          </cell>
          <cell r="E1911">
            <v>985.05</v>
          </cell>
          <cell r="F1911">
            <v>33599.25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23466.3</v>
          </cell>
          <cell r="E1912">
            <v>985.05</v>
          </cell>
          <cell r="F1912">
            <v>24451.35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58991.39</v>
          </cell>
          <cell r="E1913">
            <v>1576.08</v>
          </cell>
          <cell r="F1913">
            <v>60567.47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107597.96</v>
          </cell>
          <cell r="E1914">
            <v>1576.08</v>
          </cell>
          <cell r="F1914">
            <v>109174.04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4641.51</v>
          </cell>
          <cell r="E1915">
            <v>394.02</v>
          </cell>
          <cell r="F1915">
            <v>5035.53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4997.53</v>
          </cell>
          <cell r="E1916">
            <v>394.02</v>
          </cell>
          <cell r="F1916">
            <v>5391.55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20222.169999999998</v>
          </cell>
          <cell r="E1917">
            <v>985.05</v>
          </cell>
          <cell r="F1917">
            <v>21207.22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35833.53</v>
          </cell>
          <cell r="E1918">
            <v>985.05</v>
          </cell>
          <cell r="F1918">
            <v>36818.58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17609.86</v>
          </cell>
          <cell r="E1919">
            <v>985.05</v>
          </cell>
          <cell r="F1919">
            <v>18594.91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73500.44</v>
          </cell>
          <cell r="E1920">
            <v>1576.08</v>
          </cell>
          <cell r="F1920">
            <v>75076.52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15400.43</v>
          </cell>
          <cell r="E1921">
            <v>394.02</v>
          </cell>
          <cell r="F1921">
            <v>15794.45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56558.67</v>
          </cell>
          <cell r="E1922">
            <v>1576.08</v>
          </cell>
          <cell r="F1922">
            <v>58134.75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75981.679999999993</v>
          </cell>
          <cell r="E1923">
            <v>1576.08</v>
          </cell>
          <cell r="F1923">
            <v>77557.759999999995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93430.73</v>
          </cell>
          <cell r="E1924">
            <v>1576.08</v>
          </cell>
          <cell r="F1924">
            <v>95006.81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60629.87</v>
          </cell>
          <cell r="E1925">
            <v>985.05</v>
          </cell>
          <cell r="F1925">
            <v>61614.92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24991.67</v>
          </cell>
          <cell r="E1926">
            <v>985.05</v>
          </cell>
          <cell r="F1926">
            <v>25976.720000000001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117070.09</v>
          </cell>
          <cell r="E1927">
            <v>1576.08</v>
          </cell>
          <cell r="F1927">
            <v>118646.17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32210.67</v>
          </cell>
          <cell r="E1928">
            <v>985.05</v>
          </cell>
          <cell r="F1928">
            <v>33195.72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38553.9</v>
          </cell>
          <cell r="E1929">
            <v>985.05</v>
          </cell>
          <cell r="F1929">
            <v>39538.949999999997</v>
          </cell>
        </row>
        <row r="1930">
          <cell r="A1930" t="str">
            <v>36.20</v>
          </cell>
          <cell r="B1930" t="str">
            <v>Reparos, conservacoes e complementos - GRUPO 36</v>
          </cell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77.650000000000006</v>
          </cell>
          <cell r="E1931">
            <v>19.149999999999999</v>
          </cell>
          <cell r="F1931">
            <v>96.8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50.43</v>
          </cell>
          <cell r="E1932">
            <v>9.57</v>
          </cell>
          <cell r="F1932">
            <v>60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1418.67</v>
          </cell>
          <cell r="E1933">
            <v>62.35</v>
          </cell>
          <cell r="F1933">
            <v>1481.02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25.51</v>
          </cell>
          <cell r="E1934">
            <v>9.57</v>
          </cell>
          <cell r="F1934">
            <v>35.08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3.37</v>
          </cell>
          <cell r="E1935">
            <v>7.18</v>
          </cell>
          <cell r="F1935">
            <v>10.55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23.07</v>
          </cell>
          <cell r="E1936">
            <v>9.57</v>
          </cell>
          <cell r="F1936">
            <v>32.64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609.29</v>
          </cell>
          <cell r="E1937">
            <v>0.97</v>
          </cell>
          <cell r="F1937">
            <v>610.26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442.7</v>
          </cell>
          <cell r="E1938">
            <v>23.94</v>
          </cell>
          <cell r="F1938">
            <v>466.64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330.2</v>
          </cell>
          <cell r="E1939">
            <v>23.94</v>
          </cell>
          <cell r="F1939">
            <v>354.14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252.48</v>
          </cell>
          <cell r="E1940">
            <v>134.66</v>
          </cell>
          <cell r="F1940">
            <v>387.14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598.02</v>
          </cell>
          <cell r="E1941">
            <v>0.97</v>
          </cell>
          <cell r="F1941">
            <v>598.99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23.9</v>
          </cell>
          <cell r="E1942">
            <v>47.86</v>
          </cell>
          <cell r="F1942">
            <v>71.760000000000005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500.68</v>
          </cell>
          <cell r="E1943">
            <v>0.97</v>
          </cell>
          <cell r="F1943">
            <v>501.65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E1944">
            <v>269.32</v>
          </cell>
          <cell r="F1944">
            <v>269.32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21.82</v>
          </cell>
          <cell r="E1945">
            <v>0.78</v>
          </cell>
          <cell r="F1945">
            <v>22.6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21.82</v>
          </cell>
          <cell r="E1946">
            <v>1.17</v>
          </cell>
          <cell r="F1946">
            <v>22.99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993.3</v>
          </cell>
          <cell r="E1947">
            <v>9.74</v>
          </cell>
          <cell r="F1947">
            <v>1003.04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1238.4100000000001</v>
          </cell>
          <cell r="E1948">
            <v>9.74</v>
          </cell>
          <cell r="F1948">
            <v>1248.1500000000001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41.35</v>
          </cell>
          <cell r="E1949">
            <v>0.97</v>
          </cell>
          <cell r="F1949">
            <v>42.32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18.260000000000002</v>
          </cell>
          <cell r="E1950">
            <v>67.33</v>
          </cell>
          <cell r="F1950">
            <v>85.59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76.430000000000007</v>
          </cell>
          <cell r="E1951">
            <v>0.97</v>
          </cell>
          <cell r="F1951">
            <v>77.400000000000006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182.89</v>
          </cell>
          <cell r="E1952">
            <v>134.66</v>
          </cell>
          <cell r="F1952">
            <v>317.55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330.04</v>
          </cell>
          <cell r="E1953">
            <v>0.97</v>
          </cell>
          <cell r="F1953">
            <v>331.01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529.55999999999995</v>
          </cell>
          <cell r="E1954">
            <v>134.66</v>
          </cell>
          <cell r="F1954">
            <v>664.22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2480.48</v>
          </cell>
          <cell r="E1955">
            <v>47.86</v>
          </cell>
          <cell r="F1955">
            <v>2528.34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3725.14</v>
          </cell>
          <cell r="E1956">
            <v>47.86</v>
          </cell>
          <cell r="F1956">
            <v>3773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4819.08</v>
          </cell>
          <cell r="E1957">
            <v>47.86</v>
          </cell>
          <cell r="F1957">
            <v>4866.9399999999996</v>
          </cell>
        </row>
        <row r="1958">
          <cell r="A1958" t="str">
            <v>37</v>
          </cell>
          <cell r="B1958" t="str">
            <v>QUADRO E PAINEL PARA ENERGIA ELETRICA E TELEFONIA</v>
          </cell>
        </row>
        <row r="1959">
          <cell r="A1959" t="str">
            <v>37.01</v>
          </cell>
          <cell r="B1959" t="str">
            <v>Quadro para telefonia embutir, protecao IP40 chapa nº 16msg</v>
          </cell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82.39</v>
          </cell>
          <cell r="F1960">
            <v>121.98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114.96</v>
          </cell>
          <cell r="F1961">
            <v>196.09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147.51</v>
          </cell>
          <cell r="F1962">
            <v>291.37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482.84</v>
          </cell>
          <cell r="E1963">
            <v>182.92</v>
          </cell>
          <cell r="F1963">
            <v>665.76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991.61</v>
          </cell>
          <cell r="E1964">
            <v>245.21</v>
          </cell>
          <cell r="F1964">
            <v>1236.82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83.99</v>
          </cell>
          <cell r="E1966">
            <v>71.8</v>
          </cell>
          <cell r="F1966">
            <v>155.79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166.26</v>
          </cell>
          <cell r="E1967">
            <v>95.72</v>
          </cell>
          <cell r="F1967">
            <v>261.98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293.2</v>
          </cell>
          <cell r="E1968">
            <v>119.66</v>
          </cell>
          <cell r="F1968">
            <v>412.86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450.04</v>
          </cell>
          <cell r="E1969">
            <v>143.58000000000001</v>
          </cell>
          <cell r="F1969">
            <v>593.62</v>
          </cell>
        </row>
        <row r="1970">
          <cell r="A1970" t="str">
            <v>37.03</v>
          </cell>
          <cell r="B1970" t="str">
            <v>Quadro distribuicao de luz e forca de embutir universal</v>
          </cell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525.22</v>
          </cell>
          <cell r="E1971">
            <v>143.1</v>
          </cell>
          <cell r="F1971">
            <v>668.32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511.77</v>
          </cell>
          <cell r="E1972">
            <v>143.1</v>
          </cell>
          <cell r="F1972">
            <v>654.87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697.7</v>
          </cell>
          <cell r="E1973">
            <v>178.89</v>
          </cell>
          <cell r="F1973">
            <v>876.59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705.87</v>
          </cell>
          <cell r="E1974">
            <v>178.89</v>
          </cell>
          <cell r="F1974">
            <v>884.76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1110.3399999999999</v>
          </cell>
          <cell r="E1975">
            <v>214.65</v>
          </cell>
          <cell r="F1975">
            <v>1324.99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1482.3</v>
          </cell>
          <cell r="E1976">
            <v>214.65</v>
          </cell>
          <cell r="F1976">
            <v>1696.95</v>
          </cell>
        </row>
        <row r="1977">
          <cell r="A1977" t="str">
            <v>37.04</v>
          </cell>
          <cell r="B1977" t="str">
            <v>Quadro distribuicao de luz e forca de sobrepor universal</v>
          </cell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621.80999999999995</v>
          </cell>
          <cell r="E1978">
            <v>107.34</v>
          </cell>
          <cell r="F1978">
            <v>729.15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727.24</v>
          </cell>
          <cell r="E1979">
            <v>107.34</v>
          </cell>
          <cell r="F1979">
            <v>834.58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832.3</v>
          </cell>
          <cell r="E1980">
            <v>143.1</v>
          </cell>
          <cell r="F1980">
            <v>975.4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847.42</v>
          </cell>
          <cell r="E1981">
            <v>143.1</v>
          </cell>
          <cell r="F1981">
            <v>990.52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1239.6400000000001</v>
          </cell>
          <cell r="E1982">
            <v>178.89</v>
          </cell>
          <cell r="F1982">
            <v>1418.53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1978.16</v>
          </cell>
          <cell r="E1983">
            <v>178.89</v>
          </cell>
          <cell r="F1983">
            <v>2157.0500000000002</v>
          </cell>
        </row>
        <row r="1984">
          <cell r="A1984" t="str">
            <v>37.06</v>
          </cell>
          <cell r="B1984" t="str">
            <v>Painel autoportante</v>
          </cell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6153.34</v>
          </cell>
          <cell r="E1985">
            <v>126.9</v>
          </cell>
          <cell r="F1985">
            <v>6280.24</v>
          </cell>
        </row>
        <row r="1986">
          <cell r="A1986" t="str">
            <v>37.10</v>
          </cell>
          <cell r="B1986" t="str">
            <v>Barramentos</v>
          </cell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112.88</v>
          </cell>
          <cell r="E1987">
            <v>8.52</v>
          </cell>
          <cell r="F1987">
            <v>121.4</v>
          </cell>
        </row>
        <row r="1988">
          <cell r="A1988" t="str">
            <v>37.11</v>
          </cell>
          <cell r="B1988" t="str">
            <v>Bases</v>
          </cell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29.52</v>
          </cell>
          <cell r="E1989">
            <v>14.36</v>
          </cell>
          <cell r="F1989">
            <v>43.88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43.79</v>
          </cell>
          <cell r="E1990">
            <v>23.94</v>
          </cell>
          <cell r="F1990">
            <v>67.73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53.68</v>
          </cell>
          <cell r="E1991">
            <v>47.86</v>
          </cell>
          <cell r="F1991">
            <v>101.54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166.08</v>
          </cell>
          <cell r="E1992">
            <v>47.86</v>
          </cell>
          <cell r="F1992">
            <v>213.94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240.27</v>
          </cell>
          <cell r="E1993">
            <v>47.86</v>
          </cell>
          <cell r="F1993">
            <v>288.13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819.89</v>
          </cell>
          <cell r="E1994">
            <v>57.43</v>
          </cell>
          <cell r="F1994">
            <v>877.32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321.08999999999997</v>
          </cell>
          <cell r="E1995">
            <v>57.43</v>
          </cell>
          <cell r="F1995">
            <v>378.52</v>
          </cell>
        </row>
        <row r="1996">
          <cell r="A1996" t="str">
            <v>37.12</v>
          </cell>
          <cell r="B1996" t="str">
            <v>Fusiveis</v>
          </cell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25.63</v>
          </cell>
          <cell r="E1997">
            <v>9.57</v>
          </cell>
          <cell r="F1997">
            <v>35.200000000000003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59.1</v>
          </cell>
          <cell r="E1998">
            <v>9.57</v>
          </cell>
          <cell r="F1998">
            <v>68.67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84.59</v>
          </cell>
          <cell r="E1999">
            <v>9.57</v>
          </cell>
          <cell r="F1999">
            <v>94.16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116.26</v>
          </cell>
          <cell r="E2000">
            <v>9.57</v>
          </cell>
          <cell r="F2000">
            <v>125.83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146.36000000000001</v>
          </cell>
          <cell r="E2001">
            <v>9.57</v>
          </cell>
          <cell r="F2001">
            <v>155.93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314.44</v>
          </cell>
          <cell r="E2002">
            <v>9.57</v>
          </cell>
          <cell r="F2002">
            <v>324.01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8.7100000000000009</v>
          </cell>
          <cell r="E2003">
            <v>9.57</v>
          </cell>
          <cell r="F2003">
            <v>18.28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11.37</v>
          </cell>
          <cell r="E2004">
            <v>9.57</v>
          </cell>
          <cell r="F2004">
            <v>20.94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34.28</v>
          </cell>
          <cell r="E2005">
            <v>2.39</v>
          </cell>
          <cell r="F2005">
            <v>36.67</v>
          </cell>
        </row>
        <row r="2006">
          <cell r="A2006" t="str">
            <v>37.13</v>
          </cell>
          <cell r="B2006" t="str">
            <v>Disjuntores</v>
          </cell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15527.12</v>
          </cell>
          <cell r="E2007">
            <v>300.5</v>
          </cell>
          <cell r="F2007">
            <v>15827.62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269.32</v>
          </cell>
          <cell r="F2008">
            <v>32268.01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32680.49</v>
          </cell>
          <cell r="E2009">
            <v>397</v>
          </cell>
          <cell r="F2009">
            <v>33077.49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72155.520000000004</v>
          </cell>
          <cell r="E2010">
            <v>47.86</v>
          </cell>
          <cell r="F2010">
            <v>72203.38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127794.47</v>
          </cell>
          <cell r="E2011">
            <v>47.86</v>
          </cell>
          <cell r="F2011">
            <v>127842.33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17.420000000000002</v>
          </cell>
          <cell r="E2012">
            <v>14.36</v>
          </cell>
          <cell r="F2012">
            <v>31.78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26.69</v>
          </cell>
          <cell r="E2013">
            <v>14.36</v>
          </cell>
          <cell r="F2013">
            <v>41.05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98.04</v>
          </cell>
          <cell r="E2014">
            <v>28.71</v>
          </cell>
          <cell r="F2014">
            <v>126.75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141.11000000000001</v>
          </cell>
          <cell r="E2015">
            <v>28.71</v>
          </cell>
          <cell r="F2015">
            <v>169.82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128.74</v>
          </cell>
          <cell r="E2016">
            <v>43.07</v>
          </cell>
          <cell r="F2016">
            <v>171.81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152.79</v>
          </cell>
          <cell r="E2017">
            <v>43.07</v>
          </cell>
          <cell r="F2017">
            <v>195.86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47.86</v>
          </cell>
          <cell r="F2018">
            <v>488.71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47.86</v>
          </cell>
          <cell r="F2019">
            <v>678.5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2958.38</v>
          </cell>
          <cell r="E2020">
            <v>95.72</v>
          </cell>
          <cell r="F2020">
            <v>3054.1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4674.1899999999996</v>
          </cell>
          <cell r="E2021">
            <v>95.72</v>
          </cell>
          <cell r="F2021">
            <v>4769.91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95.72</v>
          </cell>
          <cell r="F2022">
            <v>6788.92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10656.84</v>
          </cell>
          <cell r="E2023">
            <v>95.72</v>
          </cell>
          <cell r="F2023">
            <v>10752.56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13025.42</v>
          </cell>
          <cell r="E2024">
            <v>95.72</v>
          </cell>
          <cell r="F2024">
            <v>13121.14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17582.11</v>
          </cell>
          <cell r="E2025">
            <v>95.72</v>
          </cell>
          <cell r="F2025">
            <v>17677.830000000002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12.82</v>
          </cell>
          <cell r="E2026">
            <v>9.57</v>
          </cell>
          <cell r="F2026">
            <v>22.39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15.47</v>
          </cell>
          <cell r="E2027">
            <v>9.57</v>
          </cell>
          <cell r="F2027">
            <v>25.04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48.83</v>
          </cell>
          <cell r="E2028">
            <v>9.57</v>
          </cell>
          <cell r="F2028">
            <v>58.4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51.31</v>
          </cell>
          <cell r="E2029">
            <v>9.57</v>
          </cell>
          <cell r="F2029">
            <v>60.88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58.21</v>
          </cell>
          <cell r="E2030">
            <v>9.57</v>
          </cell>
          <cell r="F2030">
            <v>67.78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144.22999999999999</v>
          </cell>
          <cell r="E2031">
            <v>9.57</v>
          </cell>
          <cell r="F2031">
            <v>153.80000000000001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68.08</v>
          </cell>
          <cell r="E2032">
            <v>9.57</v>
          </cell>
          <cell r="F2032">
            <v>77.650000000000006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70.680000000000007</v>
          </cell>
          <cell r="E2033">
            <v>9.57</v>
          </cell>
          <cell r="F2033">
            <v>80.25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80.62</v>
          </cell>
          <cell r="E2034">
            <v>9.57</v>
          </cell>
          <cell r="F2034">
            <v>90.19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1499.55</v>
          </cell>
          <cell r="E2035">
            <v>9.57</v>
          </cell>
          <cell r="F2035">
            <v>1509.12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95.72</v>
          </cell>
          <cell r="F2036">
            <v>37946.74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95.72</v>
          </cell>
          <cell r="F2037">
            <v>58116.99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410747.56</v>
          </cell>
          <cell r="E2038">
            <v>47.86</v>
          </cell>
          <cell r="F2038">
            <v>410795.42</v>
          </cell>
        </row>
        <row r="2039">
          <cell r="A2039" t="str">
            <v>37.14</v>
          </cell>
          <cell r="B2039" t="str">
            <v>Chave de baixa tensao</v>
          </cell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2573.62</v>
          </cell>
          <cell r="E2040">
            <v>47.86</v>
          </cell>
          <cell r="F2040">
            <v>2621.48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1815.54</v>
          </cell>
          <cell r="E2041">
            <v>38.29</v>
          </cell>
          <cell r="F2041">
            <v>1853.83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1339.9</v>
          </cell>
          <cell r="E2042">
            <v>38.29</v>
          </cell>
          <cell r="F2042">
            <v>1378.19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2022.4</v>
          </cell>
          <cell r="E2043">
            <v>47.86</v>
          </cell>
          <cell r="F2043">
            <v>2070.2600000000002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2106.19</v>
          </cell>
          <cell r="E2044">
            <v>57.43</v>
          </cell>
          <cell r="F2044">
            <v>2163.62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4772.54</v>
          </cell>
          <cell r="E2045">
            <v>71.8</v>
          </cell>
          <cell r="F2045">
            <v>4844.34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9302.2199999999993</v>
          </cell>
          <cell r="E2046">
            <v>71.8</v>
          </cell>
          <cell r="F2046">
            <v>9374.02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1237.31</v>
          </cell>
          <cell r="E2047">
            <v>38.29</v>
          </cell>
          <cell r="F2047">
            <v>1275.5999999999999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1757.43</v>
          </cell>
          <cell r="E2048">
            <v>38.29</v>
          </cell>
          <cell r="F2048">
            <v>1795.72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3785.03</v>
          </cell>
          <cell r="E2049">
            <v>38.29</v>
          </cell>
          <cell r="F2049">
            <v>3823.32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4430.26</v>
          </cell>
          <cell r="E2050">
            <v>47.86</v>
          </cell>
          <cell r="F2050">
            <v>4478.12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8705.25</v>
          </cell>
          <cell r="E2051">
            <v>57.43</v>
          </cell>
          <cell r="F2051">
            <v>8762.68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322.95</v>
          </cell>
          <cell r="E2052">
            <v>38.29</v>
          </cell>
          <cell r="F2052">
            <v>361.24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564.52</v>
          </cell>
          <cell r="E2053">
            <v>38.29</v>
          </cell>
          <cell r="F2053">
            <v>602.80999999999995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825.78</v>
          </cell>
          <cell r="E2054">
            <v>47.86</v>
          </cell>
          <cell r="F2054">
            <v>873.64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1762.91</v>
          </cell>
          <cell r="E2055">
            <v>57.43</v>
          </cell>
          <cell r="F2055">
            <v>1820.34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5323.19</v>
          </cell>
          <cell r="E2056">
            <v>57.43</v>
          </cell>
          <cell r="F2056">
            <v>5380.62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7038.37</v>
          </cell>
          <cell r="E2057">
            <v>71.8</v>
          </cell>
          <cell r="F2057">
            <v>7110.17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10385.540000000001</v>
          </cell>
          <cell r="E2058">
            <v>86.15</v>
          </cell>
          <cell r="F2058">
            <v>10471.69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9745.69</v>
          </cell>
          <cell r="E2059">
            <v>110.21</v>
          </cell>
          <cell r="F2059">
            <v>9855.9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69.86</v>
          </cell>
          <cell r="E2060">
            <v>9.57</v>
          </cell>
          <cell r="F2060">
            <v>79.430000000000007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766.52</v>
          </cell>
          <cell r="E2061">
            <v>38.29</v>
          </cell>
          <cell r="F2061">
            <v>804.81</v>
          </cell>
        </row>
        <row r="2062">
          <cell r="A2062" t="str">
            <v>37.15</v>
          </cell>
          <cell r="B2062" t="str">
            <v>Chave de media tensao</v>
          </cell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2411.08</v>
          </cell>
          <cell r="E2063">
            <v>233.17</v>
          </cell>
          <cell r="F2063">
            <v>2644.25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1721.48</v>
          </cell>
          <cell r="E2064">
            <v>233.17</v>
          </cell>
          <cell r="F2064">
            <v>1954.65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379.2</v>
          </cell>
          <cell r="E2065">
            <v>86.04</v>
          </cell>
          <cell r="F2065">
            <v>465.24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396.67</v>
          </cell>
          <cell r="E2066">
            <v>86.04</v>
          </cell>
          <cell r="F2066">
            <v>482.71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299.64</v>
          </cell>
          <cell r="E2067">
            <v>86.04</v>
          </cell>
          <cell r="F2067">
            <v>385.68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1345.97</v>
          </cell>
          <cell r="E2068">
            <v>233.17</v>
          </cell>
          <cell r="F2068">
            <v>1579.14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1659.22</v>
          </cell>
          <cell r="E2069">
            <v>233.17</v>
          </cell>
          <cell r="F2069">
            <v>1892.39</v>
          </cell>
        </row>
        <row r="2070">
          <cell r="A2070" t="str">
            <v>37.16</v>
          </cell>
          <cell r="B2070" t="str">
            <v>Bus-way</v>
          </cell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503.33</v>
          </cell>
          <cell r="E2071">
            <v>0.59</v>
          </cell>
          <cell r="F2071">
            <v>503.92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157.11000000000001</v>
          </cell>
          <cell r="E2072">
            <v>0.59</v>
          </cell>
          <cell r="F2072">
            <v>157.69999999999999</v>
          </cell>
        </row>
        <row r="2073">
          <cell r="A2073" t="str">
            <v>37.17</v>
          </cell>
          <cell r="B2073" t="str">
            <v>Dispositivo DR ou interruptor de corrente de fuga</v>
          </cell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213.42</v>
          </cell>
          <cell r="E2074">
            <v>11.97</v>
          </cell>
          <cell r="F2074">
            <v>225.39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222.55</v>
          </cell>
          <cell r="E2075">
            <v>11.97</v>
          </cell>
          <cell r="F2075">
            <v>234.52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265.83</v>
          </cell>
          <cell r="E2076">
            <v>11.97</v>
          </cell>
          <cell r="F2076">
            <v>277.8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290.52</v>
          </cell>
          <cell r="E2077">
            <v>11.97</v>
          </cell>
          <cell r="F2077">
            <v>302.49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344.22</v>
          </cell>
          <cell r="E2078">
            <v>11.97</v>
          </cell>
          <cell r="F2078">
            <v>356.19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385.75</v>
          </cell>
          <cell r="E2079">
            <v>11.97</v>
          </cell>
          <cell r="F2079">
            <v>397.72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490.69</v>
          </cell>
          <cell r="E2080">
            <v>11.97</v>
          </cell>
          <cell r="F2080">
            <v>502.66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2026.46</v>
          </cell>
          <cell r="E2081">
            <v>11.97</v>
          </cell>
          <cell r="F2081">
            <v>2038.43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291.02</v>
          </cell>
          <cell r="E2082">
            <v>11.97</v>
          </cell>
          <cell r="F2082">
            <v>302.99</v>
          </cell>
        </row>
        <row r="2083">
          <cell r="A2083" t="str">
            <v>37.18</v>
          </cell>
          <cell r="B2083" t="str">
            <v>Transformador de Potencial</v>
          </cell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3153.92</v>
          </cell>
          <cell r="E2084">
            <v>72.569999999999993</v>
          </cell>
          <cell r="F2084">
            <v>3226.49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3864.96</v>
          </cell>
          <cell r="E2085">
            <v>72.569999999999993</v>
          </cell>
          <cell r="F2085">
            <v>3937.53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2469.66</v>
          </cell>
          <cell r="E2086">
            <v>72.569999999999993</v>
          </cell>
          <cell r="F2086">
            <v>2542.23</v>
          </cell>
        </row>
        <row r="2087">
          <cell r="A2087" t="str">
            <v>37.19</v>
          </cell>
          <cell r="B2087" t="str">
            <v>Transformador de corrente</v>
          </cell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285.18</v>
          </cell>
          <cell r="E2088">
            <v>72.569999999999993</v>
          </cell>
          <cell r="F2088">
            <v>357.75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190.16</v>
          </cell>
          <cell r="E2089">
            <v>72.569999999999993</v>
          </cell>
          <cell r="F2089">
            <v>262.73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529.70000000000005</v>
          </cell>
          <cell r="E2090">
            <v>72.569999999999993</v>
          </cell>
          <cell r="F2090">
            <v>602.27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192.17</v>
          </cell>
          <cell r="E2091">
            <v>72.569999999999993</v>
          </cell>
          <cell r="F2091">
            <v>264.74</v>
          </cell>
        </row>
        <row r="2092">
          <cell r="A2092" t="str">
            <v>37.20</v>
          </cell>
          <cell r="B2092" t="str">
            <v>Reparos, conservacoes e complementos - GRUPO 37</v>
          </cell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27.34</v>
          </cell>
          <cell r="E2093">
            <v>7.18</v>
          </cell>
          <cell r="F2093">
            <v>34.520000000000003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24.32</v>
          </cell>
          <cell r="E2094">
            <v>2.39</v>
          </cell>
          <cell r="F2094">
            <v>26.71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22.31</v>
          </cell>
          <cell r="E2095">
            <v>7.18</v>
          </cell>
          <cell r="F2095">
            <v>29.49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E2096">
            <v>23.94</v>
          </cell>
          <cell r="F2096">
            <v>23.94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E2097">
            <v>33.67</v>
          </cell>
          <cell r="F2097">
            <v>33.67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E2098">
            <v>67.33</v>
          </cell>
          <cell r="F2098">
            <v>67.33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1064.57</v>
          </cell>
          <cell r="E2099">
            <v>1.95</v>
          </cell>
          <cell r="F2099">
            <v>1066.52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141.72999999999999</v>
          </cell>
          <cell r="E2100">
            <v>4.87</v>
          </cell>
          <cell r="F2100">
            <v>146.6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565.70000000000005</v>
          </cell>
          <cell r="E2101">
            <v>33.67</v>
          </cell>
          <cell r="F2101">
            <v>599.37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7150.81</v>
          </cell>
          <cell r="E2102">
            <v>53.86</v>
          </cell>
          <cell r="F2102">
            <v>7204.67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15703.21</v>
          </cell>
          <cell r="E2103">
            <v>53.86</v>
          </cell>
          <cell r="F2103">
            <v>15757.07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28314.26</v>
          </cell>
          <cell r="E2104">
            <v>53.86</v>
          </cell>
          <cell r="F2104">
            <v>28368.12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577.6</v>
          </cell>
          <cell r="E2105">
            <v>23.94</v>
          </cell>
          <cell r="F2105">
            <v>601.54</v>
          </cell>
        </row>
        <row r="2106">
          <cell r="A2106" t="str">
            <v>37.21</v>
          </cell>
          <cell r="B2106" t="str">
            <v>Capacitor de potencia</v>
          </cell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1017.33</v>
          </cell>
          <cell r="E2107">
            <v>23.94</v>
          </cell>
          <cell r="F2107">
            <v>1041.27</v>
          </cell>
        </row>
        <row r="2108">
          <cell r="A2108" t="str">
            <v>37.22</v>
          </cell>
          <cell r="B2108" t="str">
            <v>Transformador de comando</v>
          </cell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492.82</v>
          </cell>
          <cell r="E2109">
            <v>72.569999999999993</v>
          </cell>
          <cell r="F2109">
            <v>565.39</v>
          </cell>
        </row>
        <row r="2110">
          <cell r="A2110" t="str">
            <v>37.24</v>
          </cell>
          <cell r="B2110" t="str">
            <v>Supressor de surto</v>
          </cell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53.41</v>
          </cell>
          <cell r="E2111">
            <v>27.27</v>
          </cell>
          <cell r="F2111">
            <v>80.680000000000007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200.39</v>
          </cell>
          <cell r="E2112">
            <v>27.27</v>
          </cell>
          <cell r="F2112">
            <v>227.66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691.8</v>
          </cell>
          <cell r="E2113">
            <v>30.24</v>
          </cell>
          <cell r="F2113">
            <v>722.04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7556.79</v>
          </cell>
          <cell r="E2114">
            <v>30.24</v>
          </cell>
          <cell r="F2114">
            <v>7587.03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2690.46</v>
          </cell>
          <cell r="E2115">
            <v>30.24</v>
          </cell>
          <cell r="F2115">
            <v>2720.7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835.53</v>
          </cell>
          <cell r="E2116">
            <v>30.24</v>
          </cell>
          <cell r="F2116">
            <v>865.77</v>
          </cell>
        </row>
        <row r="2117">
          <cell r="A2117" t="str">
            <v>37.25</v>
          </cell>
          <cell r="B2117" t="str">
            <v>Disjuntores.</v>
          </cell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79.040000000000006</v>
          </cell>
          <cell r="F2118">
            <v>604.91999999999996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511.75</v>
          </cell>
          <cell r="E2119">
            <v>79.040000000000006</v>
          </cell>
          <cell r="F2119">
            <v>590.79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692.57</v>
          </cell>
          <cell r="E2120">
            <v>79.040000000000006</v>
          </cell>
          <cell r="F2120">
            <v>771.61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79.040000000000006</v>
          </cell>
          <cell r="F2121">
            <v>515.20000000000005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79.040000000000006</v>
          </cell>
          <cell r="F2122">
            <v>747.38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32038.17</v>
          </cell>
          <cell r="E2123">
            <v>110.21</v>
          </cell>
          <cell r="F2123">
            <v>32148.38</v>
          </cell>
        </row>
        <row r="2124">
          <cell r="A2124" t="str">
            <v>38</v>
          </cell>
          <cell r="B2124" t="str">
            <v>TUBULACAO E CONDUTOR PARA ENERGIA ELETRICA E TELEFONIA BASICA</v>
          </cell>
        </row>
        <row r="2125">
          <cell r="A2125" t="str">
            <v>38.01</v>
          </cell>
          <cell r="B2125" t="str">
            <v>Eletroduto em PVC rigido roscavel</v>
          </cell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6.36</v>
          </cell>
          <cell r="E2126">
            <v>23.94</v>
          </cell>
          <cell r="F2126">
            <v>30.3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9.81</v>
          </cell>
          <cell r="E2127">
            <v>28.71</v>
          </cell>
          <cell r="F2127">
            <v>38.520000000000003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14.12</v>
          </cell>
          <cell r="E2128">
            <v>33.5</v>
          </cell>
          <cell r="F2128">
            <v>47.62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16.43</v>
          </cell>
          <cell r="E2129">
            <v>38.29</v>
          </cell>
          <cell r="F2129">
            <v>54.72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21.66</v>
          </cell>
          <cell r="E2130">
            <v>43.07</v>
          </cell>
          <cell r="F2130">
            <v>64.73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35.19</v>
          </cell>
          <cell r="E2131">
            <v>47.86</v>
          </cell>
          <cell r="F2131">
            <v>83.05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44.66</v>
          </cell>
          <cell r="E2132">
            <v>52.65</v>
          </cell>
          <cell r="F2132">
            <v>97.31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73.239999999999995</v>
          </cell>
          <cell r="E2133">
            <v>62.22</v>
          </cell>
          <cell r="F2133">
            <v>135.46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9.07</v>
          </cell>
          <cell r="E2135">
            <v>28.71</v>
          </cell>
          <cell r="F2135">
            <v>37.78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11.84</v>
          </cell>
          <cell r="E2136">
            <v>33.5</v>
          </cell>
          <cell r="F2136">
            <v>45.34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20.63</v>
          </cell>
          <cell r="E2137">
            <v>38.29</v>
          </cell>
          <cell r="F2137">
            <v>58.92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23.31</v>
          </cell>
          <cell r="E2138">
            <v>43.07</v>
          </cell>
          <cell r="F2138">
            <v>66.38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31.25</v>
          </cell>
          <cell r="E2139">
            <v>47.86</v>
          </cell>
          <cell r="F2139">
            <v>79.11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45.91</v>
          </cell>
          <cell r="E2140">
            <v>57.43</v>
          </cell>
          <cell r="F2140">
            <v>103.34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62.82</v>
          </cell>
          <cell r="E2141">
            <v>71.8</v>
          </cell>
          <cell r="F2141">
            <v>134.62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92.65</v>
          </cell>
          <cell r="E2142">
            <v>86.15</v>
          </cell>
          <cell r="F2142">
            <v>178.8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23.93</v>
          </cell>
          <cell r="E2144">
            <v>28.71</v>
          </cell>
          <cell r="F2144">
            <v>52.64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30.47</v>
          </cell>
          <cell r="E2145">
            <v>33.5</v>
          </cell>
          <cell r="F2145">
            <v>63.97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45.13</v>
          </cell>
          <cell r="E2146">
            <v>38.29</v>
          </cell>
          <cell r="F2146">
            <v>83.42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54.83</v>
          </cell>
          <cell r="E2147">
            <v>43.07</v>
          </cell>
          <cell r="F2147">
            <v>97.9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71.959999999999994</v>
          </cell>
          <cell r="E2148">
            <v>47.86</v>
          </cell>
          <cell r="F2148">
            <v>119.82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99.32</v>
          </cell>
          <cell r="E2149">
            <v>57.43</v>
          </cell>
          <cell r="F2149">
            <v>156.75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113.09</v>
          </cell>
          <cell r="E2150">
            <v>71.8</v>
          </cell>
          <cell r="F2150">
            <v>184.89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135.87</v>
          </cell>
          <cell r="E2151">
            <v>86.15</v>
          </cell>
          <cell r="F2151">
            <v>222.02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22.17</v>
          </cell>
          <cell r="E2153">
            <v>23.94</v>
          </cell>
          <cell r="F2153">
            <v>46.11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28.78</v>
          </cell>
          <cell r="E2154">
            <v>28.71</v>
          </cell>
          <cell r="F2154">
            <v>57.49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36.21</v>
          </cell>
          <cell r="E2155">
            <v>33.5</v>
          </cell>
          <cell r="F2155">
            <v>69.709999999999994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53.32</v>
          </cell>
          <cell r="E2156">
            <v>38.29</v>
          </cell>
          <cell r="F2156">
            <v>91.61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60.43</v>
          </cell>
          <cell r="E2157">
            <v>43.07</v>
          </cell>
          <cell r="F2157">
            <v>103.5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80.81</v>
          </cell>
          <cell r="E2158">
            <v>47.86</v>
          </cell>
          <cell r="F2158">
            <v>128.66999999999999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124.7</v>
          </cell>
          <cell r="E2159">
            <v>57.43</v>
          </cell>
          <cell r="F2159">
            <v>182.13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149.47</v>
          </cell>
          <cell r="E2160">
            <v>71.8</v>
          </cell>
          <cell r="F2160">
            <v>221.27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198.86</v>
          </cell>
          <cell r="E2161">
            <v>86.15</v>
          </cell>
          <cell r="F2161">
            <v>285.01</v>
          </cell>
        </row>
        <row r="2162">
          <cell r="A2162" t="str">
            <v>38.07</v>
          </cell>
          <cell r="B2162" t="str">
            <v>Canaleta, perfilado e acessorios</v>
          </cell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9.42</v>
          </cell>
          <cell r="E2163">
            <v>11.97</v>
          </cell>
          <cell r="F2163">
            <v>21.39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6.67</v>
          </cell>
          <cell r="E2164">
            <v>2.39</v>
          </cell>
          <cell r="F2164">
            <v>9.06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1.07</v>
          </cell>
          <cell r="E2165">
            <v>7.18</v>
          </cell>
          <cell r="F2165">
            <v>8.25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3.14</v>
          </cell>
          <cell r="E2166">
            <v>8.6</v>
          </cell>
          <cell r="F2166">
            <v>11.74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2.2999999999999998</v>
          </cell>
          <cell r="E2167">
            <v>8.6</v>
          </cell>
          <cell r="F2167">
            <v>10.9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2.64</v>
          </cell>
          <cell r="E2168">
            <v>7.18</v>
          </cell>
          <cell r="F2168">
            <v>9.82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5.54</v>
          </cell>
          <cell r="E2169">
            <v>14.36</v>
          </cell>
          <cell r="F2169">
            <v>19.899999999999999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9.76</v>
          </cell>
          <cell r="E2170">
            <v>6.73</v>
          </cell>
          <cell r="F2170">
            <v>16.489999999999998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5.13</v>
          </cell>
          <cell r="E2171">
            <v>6.73</v>
          </cell>
          <cell r="F2171">
            <v>11.86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9.34</v>
          </cell>
          <cell r="E2172">
            <v>6.73</v>
          </cell>
          <cell r="F2172">
            <v>16.07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43.95</v>
          </cell>
          <cell r="E2173">
            <v>11.97</v>
          </cell>
          <cell r="F2173">
            <v>55.92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75.650000000000006</v>
          </cell>
          <cell r="E2174">
            <v>11.97</v>
          </cell>
          <cell r="F2174">
            <v>87.62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44.54</v>
          </cell>
          <cell r="E2175">
            <v>11.97</v>
          </cell>
          <cell r="F2175">
            <v>56.51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70.69</v>
          </cell>
          <cell r="E2176">
            <v>14.36</v>
          </cell>
          <cell r="F2176">
            <v>85.05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109.2</v>
          </cell>
          <cell r="E2177">
            <v>16.75</v>
          </cell>
          <cell r="F2177">
            <v>125.95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130.51</v>
          </cell>
          <cell r="E2178">
            <v>19.149999999999999</v>
          </cell>
          <cell r="F2178">
            <v>149.66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10.41</v>
          </cell>
          <cell r="E2179">
            <v>1.95</v>
          </cell>
          <cell r="F2179">
            <v>12.36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11.82</v>
          </cell>
          <cell r="E2180">
            <v>1.95</v>
          </cell>
          <cell r="F2180">
            <v>13.77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11.64</v>
          </cell>
          <cell r="E2181">
            <v>1.95</v>
          </cell>
          <cell r="F2181">
            <v>13.59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4.47</v>
          </cell>
          <cell r="E2182">
            <v>4.79</v>
          </cell>
          <cell r="F2182">
            <v>9.26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10.8</v>
          </cell>
          <cell r="E2183">
            <v>4.79</v>
          </cell>
          <cell r="F2183">
            <v>15.59</v>
          </cell>
        </row>
        <row r="2184">
          <cell r="A2184" t="str">
            <v>38.10</v>
          </cell>
          <cell r="B2184" t="str">
            <v>Duto fechado de piso e acessorios</v>
          </cell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51.08</v>
          </cell>
          <cell r="E2185">
            <v>14.36</v>
          </cell>
          <cell r="F2185">
            <v>65.44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76.66</v>
          </cell>
          <cell r="E2186">
            <v>14.36</v>
          </cell>
          <cell r="F2186">
            <v>91.02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52.08</v>
          </cell>
          <cell r="E2187">
            <v>14.84</v>
          </cell>
          <cell r="F2187">
            <v>66.92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144.97</v>
          </cell>
          <cell r="E2188">
            <v>28.71</v>
          </cell>
          <cell r="F2188">
            <v>173.68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219.49</v>
          </cell>
          <cell r="E2189">
            <v>28.71</v>
          </cell>
          <cell r="F2189">
            <v>248.2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191.98</v>
          </cell>
          <cell r="E2190">
            <v>9.1300000000000008</v>
          </cell>
          <cell r="F2190">
            <v>201.11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229.11</v>
          </cell>
          <cell r="E2191">
            <v>9.1300000000000008</v>
          </cell>
          <cell r="F2191">
            <v>238.24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371.8</v>
          </cell>
          <cell r="E2192">
            <v>9.1300000000000008</v>
          </cell>
          <cell r="F2192">
            <v>380.93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9.09</v>
          </cell>
          <cell r="E2193">
            <v>0.97</v>
          </cell>
          <cell r="F2193">
            <v>10.06</v>
          </cell>
        </row>
        <row r="2194">
          <cell r="A2194" t="str">
            <v>38.12</v>
          </cell>
          <cell r="B2194" t="str">
            <v>Leitos e acessorios</v>
          </cell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290.69</v>
          </cell>
          <cell r="E2195">
            <v>14.36</v>
          </cell>
          <cell r="F2195">
            <v>305.05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297.58</v>
          </cell>
          <cell r="E2196">
            <v>14.36</v>
          </cell>
          <cell r="F2196">
            <v>311.94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350.56</v>
          </cell>
          <cell r="E2197">
            <v>14.36</v>
          </cell>
          <cell r="F2197">
            <v>364.92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323.25</v>
          </cell>
          <cell r="E2198">
            <v>14.36</v>
          </cell>
          <cell r="F2198">
            <v>337.61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403.49</v>
          </cell>
          <cell r="E2199">
            <v>14.36</v>
          </cell>
          <cell r="F2199">
            <v>417.85</v>
          </cell>
        </row>
        <row r="2200">
          <cell r="A2200" t="str">
            <v>38.13</v>
          </cell>
          <cell r="B2200" t="str">
            <v>Eletroduto em polietileno de alta densidade</v>
          </cell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7.94</v>
          </cell>
          <cell r="E2201">
            <v>1.92</v>
          </cell>
          <cell r="F2201">
            <v>9.86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9.94</v>
          </cell>
          <cell r="E2202">
            <v>1.92</v>
          </cell>
          <cell r="F2202">
            <v>11.86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12.03</v>
          </cell>
          <cell r="E2203">
            <v>1.92</v>
          </cell>
          <cell r="F2203">
            <v>13.95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19.899999999999999</v>
          </cell>
          <cell r="E2204">
            <v>1.92</v>
          </cell>
          <cell r="F2204">
            <v>21.82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26.86</v>
          </cell>
          <cell r="E2205">
            <v>1.92</v>
          </cell>
          <cell r="F2205">
            <v>28.78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38.409999999999997</v>
          </cell>
          <cell r="E2206">
            <v>1.92</v>
          </cell>
          <cell r="F2206">
            <v>40.33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59.64</v>
          </cell>
          <cell r="E2207">
            <v>1.92</v>
          </cell>
          <cell r="F2207">
            <v>61.56</v>
          </cell>
        </row>
        <row r="2208">
          <cell r="A2208" t="str">
            <v>38.15</v>
          </cell>
          <cell r="B2208" t="str">
            <v>Eletroduto metalico flexivel</v>
          </cell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10.64</v>
          </cell>
          <cell r="E2209">
            <v>16.84</v>
          </cell>
          <cell r="F2209">
            <v>27.48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16.13</v>
          </cell>
          <cell r="E2210">
            <v>16.84</v>
          </cell>
          <cell r="F2210">
            <v>32.97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32.86</v>
          </cell>
          <cell r="E2211">
            <v>16.84</v>
          </cell>
          <cell r="F2211">
            <v>49.7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20.079999999999998</v>
          </cell>
          <cell r="E2212">
            <v>3.25</v>
          </cell>
          <cell r="F2212">
            <v>23.33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23.05</v>
          </cell>
          <cell r="E2213">
            <v>3.25</v>
          </cell>
          <cell r="F2213">
            <v>26.3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76.25</v>
          </cell>
          <cell r="E2214">
            <v>3.25</v>
          </cell>
          <cell r="F2214">
            <v>79.5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20.56</v>
          </cell>
          <cell r="E2215">
            <v>3.25</v>
          </cell>
          <cell r="F2215">
            <v>23.81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35.51</v>
          </cell>
          <cell r="E2216">
            <v>3.25</v>
          </cell>
          <cell r="F2216">
            <v>38.76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89.62</v>
          </cell>
          <cell r="E2217">
            <v>3.25</v>
          </cell>
          <cell r="F2217">
            <v>92.87</v>
          </cell>
        </row>
        <row r="2218">
          <cell r="A2218" t="str">
            <v>38.16</v>
          </cell>
          <cell r="B2218" t="str">
            <v>Rodape tecnico e acessorios</v>
          </cell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72.900000000000006</v>
          </cell>
          <cell r="E2219">
            <v>14.36</v>
          </cell>
          <cell r="F2219">
            <v>87.26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73.3</v>
          </cell>
          <cell r="E2220">
            <v>23.94</v>
          </cell>
          <cell r="F2220">
            <v>97.24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106.98</v>
          </cell>
          <cell r="E2221">
            <v>23.94</v>
          </cell>
          <cell r="F2221">
            <v>130.91999999999999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28.5</v>
          </cell>
          <cell r="E2222">
            <v>9.1300000000000008</v>
          </cell>
          <cell r="F2222">
            <v>37.630000000000003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18.36</v>
          </cell>
          <cell r="E2223">
            <v>9.1300000000000008</v>
          </cell>
          <cell r="F2223">
            <v>27.49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12.49</v>
          </cell>
          <cell r="E2224">
            <v>7.18</v>
          </cell>
          <cell r="F2224">
            <v>19.670000000000002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61</v>
          </cell>
          <cell r="E2225">
            <v>14.36</v>
          </cell>
          <cell r="F2225">
            <v>75.36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56.36</v>
          </cell>
          <cell r="E2226">
            <v>23.94</v>
          </cell>
          <cell r="F2226">
            <v>80.3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9.4600000000000009</v>
          </cell>
          <cell r="E2227">
            <v>7.18</v>
          </cell>
          <cell r="F2227">
            <v>16.64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</v>
          </cell>
          <cell r="E2228">
            <v>23.94</v>
          </cell>
          <cell r="F2228">
            <v>78.94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76.209999999999994</v>
          </cell>
          <cell r="E2229">
            <v>23.94</v>
          </cell>
          <cell r="F2229">
            <v>100.15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731.06</v>
          </cell>
          <cell r="E2230">
            <v>32.25</v>
          </cell>
          <cell r="F2230">
            <v>763.31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33.409999999999997</v>
          </cell>
          <cell r="E2231">
            <v>23.94</v>
          </cell>
          <cell r="F2231">
            <v>57.35</v>
          </cell>
        </row>
        <row r="2232">
          <cell r="A2232" t="str">
            <v>38.19</v>
          </cell>
          <cell r="B2232" t="str">
            <v>Eletroduto em PVC corrugado flexivel</v>
          </cell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2.73</v>
          </cell>
          <cell r="E2233">
            <v>14.36</v>
          </cell>
          <cell r="F2233">
            <v>17.09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3</v>
          </cell>
          <cell r="E2234">
            <v>14.36</v>
          </cell>
          <cell r="F2234">
            <v>17.36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5.05</v>
          </cell>
          <cell r="E2235">
            <v>14.36</v>
          </cell>
          <cell r="F2235">
            <v>19.41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3.64</v>
          </cell>
          <cell r="E2236">
            <v>14.36</v>
          </cell>
          <cell r="F2236">
            <v>18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5.86</v>
          </cell>
          <cell r="E2237">
            <v>14.36</v>
          </cell>
          <cell r="F2237">
            <v>20.22</v>
          </cell>
        </row>
        <row r="2238">
          <cell r="A2238" t="str">
            <v>38.20</v>
          </cell>
          <cell r="B2238" t="str">
            <v>Reparos, conservacoes e complementos - GRUPO 38</v>
          </cell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E2239">
            <v>11.97</v>
          </cell>
          <cell r="F2239">
            <v>11.97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E2240">
            <v>19.149999999999999</v>
          </cell>
          <cell r="F2240">
            <v>19.149999999999999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E2241">
            <v>14.36</v>
          </cell>
          <cell r="F2241">
            <v>14.36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E2242">
            <v>47.86</v>
          </cell>
          <cell r="F2242">
            <v>47.86</v>
          </cell>
        </row>
        <row r="2243">
          <cell r="A2243" t="str">
            <v>38.21</v>
          </cell>
          <cell r="B2243" t="str">
            <v>Eletrocalha e acessorios</v>
          </cell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61.69</v>
          </cell>
          <cell r="E2244">
            <v>23.94</v>
          </cell>
          <cell r="F2244">
            <v>85.63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83.93</v>
          </cell>
          <cell r="E2245">
            <v>23.94</v>
          </cell>
          <cell r="F2245">
            <v>107.87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101.19</v>
          </cell>
          <cell r="E2246">
            <v>23.94</v>
          </cell>
          <cell r="F2246">
            <v>125.13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122.36</v>
          </cell>
          <cell r="E2247">
            <v>23.94</v>
          </cell>
          <cell r="F2247">
            <v>146.30000000000001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142.68</v>
          </cell>
          <cell r="E2248">
            <v>23.94</v>
          </cell>
          <cell r="F2248">
            <v>166.62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128.41</v>
          </cell>
          <cell r="E2249">
            <v>35.89</v>
          </cell>
          <cell r="F2249">
            <v>164.3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145.24</v>
          </cell>
          <cell r="E2250">
            <v>35.89</v>
          </cell>
          <cell r="F2250">
            <v>181.13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163.94</v>
          </cell>
          <cell r="E2251">
            <v>35.89</v>
          </cell>
          <cell r="F2251">
            <v>199.83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183.52</v>
          </cell>
          <cell r="E2252">
            <v>35.89</v>
          </cell>
          <cell r="F2252">
            <v>219.41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207.43</v>
          </cell>
          <cell r="E2253">
            <v>47.86</v>
          </cell>
          <cell r="F2253">
            <v>255.29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312.74</v>
          </cell>
          <cell r="E2254">
            <v>47.86</v>
          </cell>
          <cell r="F2254">
            <v>360.6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80.12</v>
          </cell>
          <cell r="E2255">
            <v>23.94</v>
          </cell>
          <cell r="F2255">
            <v>104.06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100.27</v>
          </cell>
          <cell r="E2256">
            <v>23.94</v>
          </cell>
          <cell r="F2256">
            <v>124.21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124.9</v>
          </cell>
          <cell r="E2257">
            <v>23.94</v>
          </cell>
          <cell r="F2257">
            <v>148.84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153.06</v>
          </cell>
          <cell r="E2258">
            <v>23.94</v>
          </cell>
          <cell r="F2258">
            <v>177</v>
          </cell>
        </row>
        <row r="2259">
          <cell r="A2259" t="str">
            <v>38.22</v>
          </cell>
          <cell r="B2259" t="str">
            <v>Eletrocalha e acessorios.</v>
          </cell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135.19</v>
          </cell>
          <cell r="E2260">
            <v>35.89</v>
          </cell>
          <cell r="F2260">
            <v>171.08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155.18</v>
          </cell>
          <cell r="E2261">
            <v>35.89</v>
          </cell>
          <cell r="F2261">
            <v>191.07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177.23</v>
          </cell>
          <cell r="E2262">
            <v>35.89</v>
          </cell>
          <cell r="F2262">
            <v>213.12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194.7</v>
          </cell>
          <cell r="E2263">
            <v>47.86</v>
          </cell>
          <cell r="F2263">
            <v>242.56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269.44</v>
          </cell>
          <cell r="E2264">
            <v>47.86</v>
          </cell>
          <cell r="F2264">
            <v>317.3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32.29</v>
          </cell>
          <cell r="E2265">
            <v>2.39</v>
          </cell>
          <cell r="F2265">
            <v>34.68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51.77</v>
          </cell>
          <cell r="E2266">
            <v>2.39</v>
          </cell>
          <cell r="F2266">
            <v>54.16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71.06</v>
          </cell>
          <cell r="E2267">
            <v>2.39</v>
          </cell>
          <cell r="F2267">
            <v>73.45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98.97</v>
          </cell>
          <cell r="E2268">
            <v>2.39</v>
          </cell>
          <cell r="F2268">
            <v>101.36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113.62</v>
          </cell>
          <cell r="E2269">
            <v>2.39</v>
          </cell>
          <cell r="F2269">
            <v>116.01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152.49</v>
          </cell>
          <cell r="E2270">
            <v>2.39</v>
          </cell>
          <cell r="F2270">
            <v>154.88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209.18</v>
          </cell>
          <cell r="E2271">
            <v>2.39</v>
          </cell>
          <cell r="F2271">
            <v>211.57</v>
          </cell>
        </row>
        <row r="2272">
          <cell r="A2272" t="str">
            <v>38.23</v>
          </cell>
          <cell r="B2272" t="str">
            <v>Eletrocalha e acessorios..</v>
          </cell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8.08</v>
          </cell>
          <cell r="E2273">
            <v>11.97</v>
          </cell>
          <cell r="F2273">
            <v>20.05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10.34</v>
          </cell>
          <cell r="E2274">
            <v>11.97</v>
          </cell>
          <cell r="F2274">
            <v>22.31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14.9</v>
          </cell>
          <cell r="E2275">
            <v>11.97</v>
          </cell>
          <cell r="F2275">
            <v>26.87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17.649999999999999</v>
          </cell>
          <cell r="E2276">
            <v>11.97</v>
          </cell>
          <cell r="F2276">
            <v>29.62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17.84</v>
          </cell>
          <cell r="E2277">
            <v>11.97</v>
          </cell>
          <cell r="F2277">
            <v>29.81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23.36</v>
          </cell>
          <cell r="E2278">
            <v>11.97</v>
          </cell>
          <cell r="F2278">
            <v>35.33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13.3</v>
          </cell>
          <cell r="E2279">
            <v>11.97</v>
          </cell>
          <cell r="F2279">
            <v>25.27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17.53</v>
          </cell>
          <cell r="E2280">
            <v>11.97</v>
          </cell>
          <cell r="F2280">
            <v>29.5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20.309999999999999</v>
          </cell>
          <cell r="E2281">
            <v>11.97</v>
          </cell>
          <cell r="F2281">
            <v>32.28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22.76</v>
          </cell>
          <cell r="E2282">
            <v>11.97</v>
          </cell>
          <cell r="F2282">
            <v>34.729999999999997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26.15</v>
          </cell>
          <cell r="E2283">
            <v>11.97</v>
          </cell>
          <cell r="F2283">
            <v>38.119999999999997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34.43</v>
          </cell>
          <cell r="E2284">
            <v>11.97</v>
          </cell>
          <cell r="F2284">
            <v>46.4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16.010000000000002</v>
          </cell>
          <cell r="E2285">
            <v>11.97</v>
          </cell>
          <cell r="F2285">
            <v>27.98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18.73</v>
          </cell>
          <cell r="E2286">
            <v>11.97</v>
          </cell>
          <cell r="F2286">
            <v>30.7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24.39</v>
          </cell>
          <cell r="E2287">
            <v>11.97</v>
          </cell>
          <cell r="F2287">
            <v>36.36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27.59</v>
          </cell>
          <cell r="E2288">
            <v>11.97</v>
          </cell>
          <cell r="F2288">
            <v>39.56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35.11</v>
          </cell>
          <cell r="E2289">
            <v>16.75</v>
          </cell>
          <cell r="F2289">
            <v>51.86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42.49</v>
          </cell>
          <cell r="E2290">
            <v>16.75</v>
          </cell>
          <cell r="F2290">
            <v>59.24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52.77</v>
          </cell>
          <cell r="E2291">
            <v>16.75</v>
          </cell>
          <cell r="F2291">
            <v>69.52</v>
          </cell>
        </row>
        <row r="2292">
          <cell r="A2292" t="str">
            <v>39</v>
          </cell>
          <cell r="B2292" t="str">
            <v>CONDUTOR E ENFIACAO DE ENERGIA ELETRICA E TELEFONIA</v>
          </cell>
        </row>
        <row r="2293">
          <cell r="A2293" t="str">
            <v>39.02</v>
          </cell>
          <cell r="B2293" t="str">
            <v>Cabo de cobre, isolamento 450V / 750 V, isolacao em PVC 70°C</v>
          </cell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1.64</v>
          </cell>
          <cell r="E2294">
            <v>1.92</v>
          </cell>
          <cell r="F2294">
            <v>3.56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1.92</v>
          </cell>
          <cell r="F2295">
            <v>4.5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3.99</v>
          </cell>
          <cell r="E2296">
            <v>2.87</v>
          </cell>
          <cell r="F2296">
            <v>6.86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6.57</v>
          </cell>
          <cell r="E2297">
            <v>3.35</v>
          </cell>
          <cell r="F2297">
            <v>9.92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10.99</v>
          </cell>
          <cell r="E2298">
            <v>3.83</v>
          </cell>
          <cell r="F2298">
            <v>14.82</v>
          </cell>
        </row>
        <row r="2299">
          <cell r="A2299" t="str">
            <v>39.03</v>
          </cell>
          <cell r="B2299" t="str">
            <v>Cabo de cobre, isolamento 0,6/1kV, isolacao em PVC 70°C</v>
          </cell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1.41</v>
          </cell>
          <cell r="E2300">
            <v>1.92</v>
          </cell>
          <cell r="F2300">
            <v>3.33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2.4900000000000002</v>
          </cell>
          <cell r="E2301">
            <v>2.39</v>
          </cell>
          <cell r="F2301">
            <v>4.88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4.22</v>
          </cell>
          <cell r="E2302">
            <v>2.87</v>
          </cell>
          <cell r="F2302">
            <v>7.09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6.06</v>
          </cell>
          <cell r="E2303">
            <v>3.35</v>
          </cell>
          <cell r="F2303">
            <v>9.41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9.6300000000000008</v>
          </cell>
          <cell r="E2304">
            <v>3.83</v>
          </cell>
          <cell r="F2304">
            <v>13.46</v>
          </cell>
        </row>
        <row r="2305">
          <cell r="A2305" t="str">
            <v>39.04</v>
          </cell>
          <cell r="B2305" t="str">
            <v>Cabo de cobre nu, tempera mole, classe 2</v>
          </cell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8.69</v>
          </cell>
          <cell r="E2306">
            <v>2.39</v>
          </cell>
          <cell r="F2306">
            <v>11.08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14.81</v>
          </cell>
          <cell r="E2307">
            <v>2.39</v>
          </cell>
          <cell r="F2307">
            <v>17.2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20.41</v>
          </cell>
          <cell r="E2308">
            <v>4.79</v>
          </cell>
          <cell r="F2308">
            <v>25.2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30.18</v>
          </cell>
          <cell r="E2309">
            <v>7.18</v>
          </cell>
          <cell r="F2309">
            <v>37.36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46</v>
          </cell>
          <cell r="E2310">
            <v>9.57</v>
          </cell>
          <cell r="F2310">
            <v>55.57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58.47</v>
          </cell>
          <cell r="E2311">
            <v>11.97</v>
          </cell>
          <cell r="F2311">
            <v>70.44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92.85</v>
          </cell>
          <cell r="E2312">
            <v>14.36</v>
          </cell>
          <cell r="F2312">
            <v>107.21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179.13</v>
          </cell>
          <cell r="E2313">
            <v>21.54</v>
          </cell>
          <cell r="F2313">
            <v>200.67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206.98</v>
          </cell>
          <cell r="E2315">
            <v>43.41</v>
          </cell>
          <cell r="F2315">
            <v>250.39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55.9</v>
          </cell>
          <cell r="E2317">
            <v>26.04</v>
          </cell>
          <cell r="F2317">
            <v>81.94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70.69</v>
          </cell>
          <cell r="E2318">
            <v>31.36</v>
          </cell>
          <cell r="F2318">
            <v>102.05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90.71</v>
          </cell>
          <cell r="E2319">
            <v>43.41</v>
          </cell>
          <cell r="F2319">
            <v>134.12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167.19</v>
          </cell>
          <cell r="E2320">
            <v>52.08</v>
          </cell>
          <cell r="F2320">
            <v>219.27</v>
          </cell>
        </row>
        <row r="2321">
          <cell r="A2321" t="str">
            <v>39.09</v>
          </cell>
          <cell r="B2321" t="str">
            <v>Conectores</v>
          </cell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9.09</v>
          </cell>
          <cell r="E2322">
            <v>4.79</v>
          </cell>
          <cell r="F2322">
            <v>13.88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5.57</v>
          </cell>
          <cell r="E2323">
            <v>4.79</v>
          </cell>
          <cell r="F2323">
            <v>10.36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10.050000000000001</v>
          </cell>
          <cell r="E2324">
            <v>4.79</v>
          </cell>
          <cell r="F2324">
            <v>14.84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10.81</v>
          </cell>
          <cell r="E2325">
            <v>4.79</v>
          </cell>
          <cell r="F2325">
            <v>15.6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14.09</v>
          </cell>
          <cell r="E2326">
            <v>4.79</v>
          </cell>
          <cell r="F2326">
            <v>18.88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16.36</v>
          </cell>
          <cell r="E2327">
            <v>4.79</v>
          </cell>
          <cell r="F2327">
            <v>21.15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20.059999999999999</v>
          </cell>
          <cell r="E2328">
            <v>4.79</v>
          </cell>
          <cell r="F2328">
            <v>24.85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21.49</v>
          </cell>
          <cell r="E2329">
            <v>4.79</v>
          </cell>
          <cell r="F2329">
            <v>26.28</v>
          </cell>
        </row>
        <row r="2330">
          <cell r="A2330" t="str">
            <v>39.10</v>
          </cell>
          <cell r="B2330" t="str">
            <v>Terminais de pressao e compressao</v>
          </cell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0.88</v>
          </cell>
          <cell r="E2331">
            <v>3.83</v>
          </cell>
          <cell r="F2331">
            <v>4.71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5.56</v>
          </cell>
          <cell r="E2332">
            <v>7.18</v>
          </cell>
          <cell r="F2332">
            <v>12.74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9.06</v>
          </cell>
          <cell r="E2333">
            <v>7.18</v>
          </cell>
          <cell r="F2333">
            <v>16.239999999999998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8.09</v>
          </cell>
          <cell r="E2334">
            <v>7.18</v>
          </cell>
          <cell r="F2334">
            <v>15.27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9.42</v>
          </cell>
          <cell r="E2335">
            <v>7.18</v>
          </cell>
          <cell r="F2335">
            <v>16.600000000000001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13.17</v>
          </cell>
          <cell r="E2336">
            <v>7.18</v>
          </cell>
          <cell r="F2336">
            <v>20.350000000000001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12.94</v>
          </cell>
          <cell r="E2337">
            <v>7.18</v>
          </cell>
          <cell r="F2337">
            <v>20.12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21.34</v>
          </cell>
          <cell r="E2338">
            <v>7.18</v>
          </cell>
          <cell r="F2338">
            <v>28.52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28.04</v>
          </cell>
          <cell r="E2339">
            <v>9.57</v>
          </cell>
          <cell r="F2339">
            <v>37.61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29.22</v>
          </cell>
          <cell r="E2340">
            <v>9.57</v>
          </cell>
          <cell r="F2340">
            <v>38.79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42.02</v>
          </cell>
          <cell r="E2341">
            <v>9.57</v>
          </cell>
          <cell r="F2341">
            <v>51.59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42.29</v>
          </cell>
          <cell r="E2342">
            <v>9.57</v>
          </cell>
          <cell r="F2342">
            <v>51.86</v>
          </cell>
        </row>
        <row r="2343">
          <cell r="A2343" t="str">
            <v>39.11</v>
          </cell>
          <cell r="B2343" t="str">
            <v>Fios e cabos telefônicos</v>
          </cell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7.18</v>
          </cell>
          <cell r="F2344">
            <v>13.45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11.72</v>
          </cell>
          <cell r="E2345">
            <v>7.18</v>
          </cell>
          <cell r="F2345">
            <v>18.899999999999999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26.34</v>
          </cell>
          <cell r="E2346">
            <v>7.18</v>
          </cell>
          <cell r="F2346">
            <v>33.520000000000003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0.62</v>
          </cell>
          <cell r="E2347">
            <v>3.83</v>
          </cell>
          <cell r="F2347">
            <v>4.45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1.7</v>
          </cell>
          <cell r="E2348">
            <v>3.83</v>
          </cell>
          <cell r="F2348">
            <v>5.53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2.33</v>
          </cell>
          <cell r="E2349">
            <v>14.36</v>
          </cell>
          <cell r="F2349">
            <v>16.690000000000001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5.85</v>
          </cell>
          <cell r="E2350">
            <v>5.75</v>
          </cell>
          <cell r="F2350">
            <v>11.6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3.55</v>
          </cell>
          <cell r="E2351">
            <v>4.79</v>
          </cell>
          <cell r="F2351">
            <v>8.34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14.21</v>
          </cell>
          <cell r="E2352">
            <v>6.22</v>
          </cell>
          <cell r="F2352">
            <v>20.43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27.83</v>
          </cell>
          <cell r="E2353">
            <v>7.66</v>
          </cell>
          <cell r="F2353">
            <v>35.49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59.29</v>
          </cell>
          <cell r="E2354">
            <v>10.050000000000001</v>
          </cell>
          <cell r="F2354">
            <v>69.34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10.1</v>
          </cell>
          <cell r="E2355">
            <v>5.75</v>
          </cell>
          <cell r="F2355">
            <v>15.85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15.6</v>
          </cell>
          <cell r="E2356">
            <v>6.22</v>
          </cell>
          <cell r="F2356">
            <v>21.82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32.83</v>
          </cell>
          <cell r="E2357">
            <v>7.66</v>
          </cell>
          <cell r="F2357">
            <v>40.49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11.04</v>
          </cell>
          <cell r="E2358">
            <v>5.75</v>
          </cell>
          <cell r="F2358">
            <v>16.79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18.82</v>
          </cell>
          <cell r="E2359">
            <v>6.22</v>
          </cell>
          <cell r="F2359">
            <v>25.04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42.6</v>
          </cell>
          <cell r="E2360">
            <v>7.66</v>
          </cell>
          <cell r="F2360">
            <v>50.26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5.36</v>
          </cell>
          <cell r="E2362">
            <v>4.79</v>
          </cell>
          <cell r="F2362">
            <v>10.15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</v>
          </cell>
          <cell r="E2363">
            <v>4.79</v>
          </cell>
          <cell r="F2363">
            <v>11.79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7.21</v>
          </cell>
          <cell r="E2364">
            <v>4.79</v>
          </cell>
          <cell r="F2364">
            <v>12</v>
          </cell>
        </row>
        <row r="2365">
          <cell r="A2365" t="str">
            <v>39.14</v>
          </cell>
          <cell r="B2365" t="str">
            <v>Cabo de aluminio nu com alma de aco</v>
          </cell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9.75</v>
          </cell>
          <cell r="E2366">
            <v>6.86</v>
          </cell>
          <cell r="F2366">
            <v>16.61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3.84</v>
          </cell>
          <cell r="E2367">
            <v>6.86</v>
          </cell>
          <cell r="F2367">
            <v>10.7</v>
          </cell>
        </row>
        <row r="2368">
          <cell r="A2368" t="str">
            <v>39.15</v>
          </cell>
          <cell r="B2368" t="str">
            <v>Cabo de aluminio nu sem alma de aco</v>
          </cell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5.15</v>
          </cell>
          <cell r="E2369">
            <v>6.86</v>
          </cell>
          <cell r="F2369">
            <v>12.01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10.32</v>
          </cell>
          <cell r="E2370">
            <v>6.86</v>
          </cell>
          <cell r="F2370">
            <v>17.18</v>
          </cell>
        </row>
        <row r="2371">
          <cell r="A2371" t="str">
            <v>39.18</v>
          </cell>
          <cell r="B2371" t="str">
            <v>Cabo para transmissao de dados</v>
          </cell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2.57</v>
          </cell>
          <cell r="E2372">
            <v>5.26</v>
          </cell>
          <cell r="F2372">
            <v>7.83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12.07</v>
          </cell>
          <cell r="E2373">
            <v>5.26</v>
          </cell>
          <cell r="F2373">
            <v>17.329999999999998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5.22</v>
          </cell>
          <cell r="E2374">
            <v>4.0599999999999996</v>
          </cell>
          <cell r="F2374">
            <v>9.2799999999999994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2.76</v>
          </cell>
          <cell r="E2375">
            <v>5.26</v>
          </cell>
          <cell r="F2375">
            <v>8.02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2.71</v>
          </cell>
          <cell r="E2376">
            <v>4.0599999999999996</v>
          </cell>
          <cell r="F2376">
            <v>6.77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16.48</v>
          </cell>
          <cell r="E2377">
            <v>5.26</v>
          </cell>
          <cell r="F2377">
            <v>21.74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</v>
          </cell>
          <cell r="E2378">
            <v>5.26</v>
          </cell>
          <cell r="F2378">
            <v>9.16</v>
          </cell>
        </row>
        <row r="2379">
          <cell r="A2379" t="str">
            <v>39.20</v>
          </cell>
          <cell r="B2379" t="str">
            <v>Reparos, conservacoes e complementos - GRUPO 39</v>
          </cell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9.11</v>
          </cell>
          <cell r="E2380">
            <v>7.98</v>
          </cell>
          <cell r="F2380">
            <v>17.09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E2381">
            <v>6.86</v>
          </cell>
          <cell r="F2381">
            <v>6.86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E2382">
            <v>13.71</v>
          </cell>
          <cell r="F2382">
            <v>13.71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0.96</v>
          </cell>
          <cell r="F2384">
            <v>2.66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</v>
          </cell>
          <cell r="E2385">
            <v>0.96</v>
          </cell>
          <cell r="F2385">
            <v>3.5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3.95</v>
          </cell>
          <cell r="E2386">
            <v>0.96</v>
          </cell>
          <cell r="F2386">
            <v>4.91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5.55</v>
          </cell>
          <cell r="E2387">
            <v>0.96</v>
          </cell>
          <cell r="F2387">
            <v>6.51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9.2799999999999994</v>
          </cell>
          <cell r="E2388">
            <v>3.83</v>
          </cell>
          <cell r="F2388">
            <v>13.11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14.32</v>
          </cell>
          <cell r="E2389">
            <v>4.3099999999999996</v>
          </cell>
          <cell r="F2389">
            <v>18.63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21.76</v>
          </cell>
          <cell r="E2390">
            <v>4.79</v>
          </cell>
          <cell r="F2390">
            <v>26.55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31.84</v>
          </cell>
          <cell r="E2391">
            <v>7.18</v>
          </cell>
          <cell r="F2391">
            <v>39.020000000000003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43.55</v>
          </cell>
          <cell r="E2392">
            <v>9.57</v>
          </cell>
          <cell r="F2392">
            <v>53.12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55.48</v>
          </cell>
          <cell r="E2393">
            <v>11.97</v>
          </cell>
          <cell r="F2393">
            <v>67.45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73.349999999999994</v>
          </cell>
          <cell r="E2394">
            <v>14.36</v>
          </cell>
          <cell r="F2394">
            <v>87.71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100.79</v>
          </cell>
          <cell r="E2395">
            <v>16.75</v>
          </cell>
          <cell r="F2395">
            <v>117.54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127.03</v>
          </cell>
          <cell r="E2396">
            <v>16.75</v>
          </cell>
          <cell r="F2396">
            <v>143.78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157.54</v>
          </cell>
          <cell r="E2397">
            <v>19.149999999999999</v>
          </cell>
          <cell r="F2397">
            <v>176.69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202.56</v>
          </cell>
          <cell r="E2398">
            <v>21.54</v>
          </cell>
          <cell r="F2398">
            <v>224.1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5.45</v>
          </cell>
          <cell r="E2399">
            <v>1.92</v>
          </cell>
          <cell r="F2399">
            <v>7.37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5.58</v>
          </cell>
          <cell r="E2400">
            <v>0.96</v>
          </cell>
          <cell r="F2400">
            <v>6.54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8.4</v>
          </cell>
          <cell r="E2401">
            <v>2.39</v>
          </cell>
          <cell r="F2401">
            <v>10.79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31.5</v>
          </cell>
          <cell r="E2402">
            <v>4.79</v>
          </cell>
          <cell r="F2402">
            <v>36.29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74.42</v>
          </cell>
          <cell r="E2403">
            <v>14.36</v>
          </cell>
          <cell r="F2403">
            <v>88.78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116.83</v>
          </cell>
          <cell r="E2404">
            <v>19.149999999999999</v>
          </cell>
          <cell r="F2404">
            <v>135.97999999999999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35.229999999999997</v>
          </cell>
          <cell r="E2405">
            <v>6.22</v>
          </cell>
          <cell r="F2405">
            <v>41.45</v>
          </cell>
        </row>
        <row r="2406">
          <cell r="A2406" t="str">
            <v>39.24</v>
          </cell>
          <cell r="B2406" t="str">
            <v>Cabo de cobre flexivel, isolamento 500 V, isolacao PP 70°C</v>
          </cell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5.51</v>
          </cell>
          <cell r="E2407">
            <v>5.75</v>
          </cell>
          <cell r="F2407">
            <v>11.26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8.91</v>
          </cell>
          <cell r="E2408">
            <v>7.18</v>
          </cell>
          <cell r="F2408">
            <v>16.09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13.86</v>
          </cell>
          <cell r="E2409">
            <v>8.61</v>
          </cell>
          <cell r="F2409">
            <v>22.47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20.23</v>
          </cell>
          <cell r="E2410">
            <v>10.050000000000001</v>
          </cell>
          <cell r="F2410">
            <v>30.28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17.29</v>
          </cell>
          <cell r="E2411">
            <v>5.75</v>
          </cell>
          <cell r="F2411">
            <v>23.04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26.33</v>
          </cell>
          <cell r="E2412">
            <v>13.4</v>
          </cell>
          <cell r="F2412">
            <v>39.729999999999997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64.650000000000006</v>
          </cell>
          <cell r="E2414">
            <v>1.43</v>
          </cell>
          <cell r="F2414">
            <v>66.08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106.5</v>
          </cell>
          <cell r="E2415">
            <v>1.43</v>
          </cell>
          <cell r="F2415">
            <v>107.93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2.31</v>
          </cell>
          <cell r="E2417">
            <v>1.92</v>
          </cell>
          <cell r="F2417">
            <v>4.2300000000000004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3.35</v>
          </cell>
          <cell r="E2418">
            <v>2.39</v>
          </cell>
          <cell r="F2418">
            <v>5.74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4.67</v>
          </cell>
          <cell r="E2419">
            <v>2.87</v>
          </cell>
          <cell r="F2419">
            <v>7.54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6.55</v>
          </cell>
          <cell r="E2420">
            <v>3.35</v>
          </cell>
          <cell r="F2420">
            <v>9.9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10.48</v>
          </cell>
          <cell r="E2421">
            <v>3.83</v>
          </cell>
          <cell r="F2421">
            <v>14.31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15.43</v>
          </cell>
          <cell r="E2422">
            <v>4.3099999999999996</v>
          </cell>
          <cell r="F2422">
            <v>19.739999999999998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24.86</v>
          </cell>
          <cell r="E2423">
            <v>4.79</v>
          </cell>
          <cell r="F2423">
            <v>29.65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31.85</v>
          </cell>
          <cell r="E2424">
            <v>7.18</v>
          </cell>
          <cell r="F2424">
            <v>39.03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49.01</v>
          </cell>
          <cell r="E2425">
            <v>9.57</v>
          </cell>
          <cell r="F2425">
            <v>58.58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65.17</v>
          </cell>
          <cell r="E2426">
            <v>11.97</v>
          </cell>
          <cell r="F2426">
            <v>77.14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84.13</v>
          </cell>
          <cell r="E2427">
            <v>14.36</v>
          </cell>
          <cell r="F2427">
            <v>98.49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113.56</v>
          </cell>
          <cell r="E2428">
            <v>16.75</v>
          </cell>
          <cell r="F2428">
            <v>130.31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133.76</v>
          </cell>
          <cell r="E2429">
            <v>19.149999999999999</v>
          </cell>
          <cell r="F2429">
            <v>152.91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170.43</v>
          </cell>
          <cell r="E2430">
            <v>21.54</v>
          </cell>
          <cell r="F2430">
            <v>191.97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222.7</v>
          </cell>
          <cell r="E2431">
            <v>23.94</v>
          </cell>
          <cell r="F2431">
            <v>246.64</v>
          </cell>
        </row>
        <row r="2432">
          <cell r="A2432" t="str">
            <v>39.27</v>
          </cell>
          <cell r="B2432" t="str">
            <v>Cabo optico</v>
          </cell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4.6100000000000003</v>
          </cell>
          <cell r="E2433">
            <v>2.39</v>
          </cell>
          <cell r="F2433">
            <v>7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7.53</v>
          </cell>
          <cell r="E2434">
            <v>4.79</v>
          </cell>
          <cell r="F2434">
            <v>12.32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9.9700000000000006</v>
          </cell>
          <cell r="E2435">
            <v>4.79</v>
          </cell>
          <cell r="F2435">
            <v>14.76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13.13</v>
          </cell>
          <cell r="E2436">
            <v>4.79</v>
          </cell>
          <cell r="F2436">
            <v>17.920000000000002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21.39</v>
          </cell>
          <cell r="E2437">
            <v>4.79</v>
          </cell>
          <cell r="F2437">
            <v>26.18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1.43</v>
          </cell>
          <cell r="E2439">
            <v>1.92</v>
          </cell>
          <cell r="F2439">
            <v>3.35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2.15</v>
          </cell>
          <cell r="E2440">
            <v>2.39</v>
          </cell>
          <cell r="F2440">
            <v>4.54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3.57</v>
          </cell>
          <cell r="E2441">
            <v>2.87</v>
          </cell>
          <cell r="F2441">
            <v>6.44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5.3</v>
          </cell>
          <cell r="E2442">
            <v>3.35</v>
          </cell>
          <cell r="F2442">
            <v>8.65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9.41</v>
          </cell>
          <cell r="E2443">
            <v>3.83</v>
          </cell>
          <cell r="F2443">
            <v>13.24</v>
          </cell>
        </row>
        <row r="2444">
          <cell r="A2444" t="str">
            <v>39.30</v>
          </cell>
          <cell r="B2444" t="str">
            <v>Fios e cabos - audio e video</v>
          </cell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4.76</v>
          </cell>
          <cell r="E2445">
            <v>11.97</v>
          </cell>
          <cell r="F2445">
            <v>16.73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</row>
        <row r="2447">
          <cell r="A2447" t="str">
            <v>40.01</v>
          </cell>
          <cell r="B2447" t="str">
            <v>Caixa de passagem estampada</v>
          </cell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11.97</v>
          </cell>
          <cell r="F2448">
            <v>16.77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5.28</v>
          </cell>
          <cell r="E2449">
            <v>11.97</v>
          </cell>
          <cell r="F2449">
            <v>17.25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14.36</v>
          </cell>
          <cell r="F2450">
            <v>22.36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2.89</v>
          </cell>
          <cell r="E2451">
            <v>11.97</v>
          </cell>
          <cell r="F2451">
            <v>14.86</v>
          </cell>
        </row>
        <row r="2452">
          <cell r="A2452" t="str">
            <v>40.02</v>
          </cell>
          <cell r="B2452" t="str">
            <v>Caixa de passagem com tampa</v>
          </cell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37.81</v>
          </cell>
          <cell r="E2453">
            <v>38.29</v>
          </cell>
          <cell r="F2453">
            <v>76.099999999999994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12.21</v>
          </cell>
          <cell r="E2454">
            <v>14.36</v>
          </cell>
          <cell r="F2454">
            <v>26.57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19.989999999999998</v>
          </cell>
          <cell r="E2455">
            <v>14.36</v>
          </cell>
          <cell r="F2455">
            <v>34.35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25.66</v>
          </cell>
          <cell r="E2456">
            <v>14.36</v>
          </cell>
          <cell r="F2456">
            <v>40.020000000000003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56.89</v>
          </cell>
          <cell r="E2457">
            <v>19.149999999999999</v>
          </cell>
          <cell r="F2457">
            <v>76.040000000000006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157.41999999999999</v>
          </cell>
          <cell r="E2458">
            <v>19.149999999999999</v>
          </cell>
          <cell r="F2458">
            <v>176.57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215.08</v>
          </cell>
          <cell r="E2459">
            <v>23.94</v>
          </cell>
          <cell r="F2459">
            <v>239.02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224.07</v>
          </cell>
          <cell r="E2460">
            <v>14.36</v>
          </cell>
          <cell r="F2460">
            <v>238.43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444.82</v>
          </cell>
          <cell r="E2461">
            <v>14.36</v>
          </cell>
          <cell r="F2461">
            <v>459.18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444.08</v>
          </cell>
          <cell r="E2462">
            <v>14.36</v>
          </cell>
          <cell r="F2462">
            <v>458.44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1618.39</v>
          </cell>
          <cell r="E2463">
            <v>19.149999999999999</v>
          </cell>
          <cell r="F2463">
            <v>1637.54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25.18</v>
          </cell>
          <cell r="E2464">
            <v>14.36</v>
          </cell>
          <cell r="F2464">
            <v>39.54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74.34</v>
          </cell>
          <cell r="E2465">
            <v>14.36</v>
          </cell>
          <cell r="F2465">
            <v>88.7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179.47</v>
          </cell>
          <cell r="E2466">
            <v>19.149999999999999</v>
          </cell>
          <cell r="F2466">
            <v>198.62</v>
          </cell>
        </row>
        <row r="2467">
          <cell r="A2467" t="str">
            <v>40.04</v>
          </cell>
          <cell r="B2467" t="str">
            <v>Tomadas</v>
          </cell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16.54</v>
          </cell>
          <cell r="E2468">
            <v>14.36</v>
          </cell>
          <cell r="F2468">
            <v>30.9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22.09</v>
          </cell>
          <cell r="E2469">
            <v>14.36</v>
          </cell>
          <cell r="F2469">
            <v>36.450000000000003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57.97</v>
          </cell>
          <cell r="E2470">
            <v>14.36</v>
          </cell>
          <cell r="F2470">
            <v>72.33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263.27999999999997</v>
          </cell>
          <cell r="E2471">
            <v>14.36</v>
          </cell>
          <cell r="F2471">
            <v>277.64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229.43</v>
          </cell>
          <cell r="E2472">
            <v>14.36</v>
          </cell>
          <cell r="F2472">
            <v>243.79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16.84</v>
          </cell>
          <cell r="E2473">
            <v>14.36</v>
          </cell>
          <cell r="F2473">
            <v>31.2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250.87</v>
          </cell>
          <cell r="E2474">
            <v>14.36</v>
          </cell>
          <cell r="F2474">
            <v>265.23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10.76</v>
          </cell>
          <cell r="E2475">
            <v>14.36</v>
          </cell>
          <cell r="F2475">
            <v>25.12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11.03</v>
          </cell>
          <cell r="E2476">
            <v>14.36</v>
          </cell>
          <cell r="F2476">
            <v>25.39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15.24</v>
          </cell>
          <cell r="E2477">
            <v>14.36</v>
          </cell>
          <cell r="F2477">
            <v>29.6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23.62</v>
          </cell>
          <cell r="E2478">
            <v>14.36</v>
          </cell>
          <cell r="F2478">
            <v>37.979999999999997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22.63</v>
          </cell>
          <cell r="E2479">
            <v>14.36</v>
          </cell>
          <cell r="F2479">
            <v>36.99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30.31</v>
          </cell>
          <cell r="E2480">
            <v>14.36</v>
          </cell>
          <cell r="F2480">
            <v>44.67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33.68</v>
          </cell>
          <cell r="E2481">
            <v>17.7</v>
          </cell>
          <cell r="F2481">
            <v>51.38</v>
          </cell>
        </row>
        <row r="2482">
          <cell r="A2482" t="str">
            <v>40.05</v>
          </cell>
          <cell r="B2482" t="str">
            <v>Interruptores e minuterias</v>
          </cell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8.9</v>
          </cell>
          <cell r="E2483">
            <v>16.27</v>
          </cell>
          <cell r="F2483">
            <v>25.17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18.13</v>
          </cell>
          <cell r="E2484">
            <v>16.75</v>
          </cell>
          <cell r="F2484">
            <v>34.880000000000003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27.6</v>
          </cell>
          <cell r="E2485">
            <v>23.94</v>
          </cell>
          <cell r="F2485">
            <v>51.54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12.42</v>
          </cell>
          <cell r="E2486">
            <v>12.93</v>
          </cell>
          <cell r="F2486">
            <v>25.35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13.25</v>
          </cell>
          <cell r="E2487">
            <v>21.54</v>
          </cell>
          <cell r="F2487">
            <v>34.79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11.95</v>
          </cell>
          <cell r="E2488">
            <v>18.190000000000001</v>
          </cell>
          <cell r="F2488">
            <v>30.14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15.03</v>
          </cell>
          <cell r="E2489">
            <v>21.54</v>
          </cell>
          <cell r="F2489">
            <v>36.57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22.61</v>
          </cell>
          <cell r="E2490">
            <v>23.94</v>
          </cell>
          <cell r="F2490">
            <v>46.55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42.68</v>
          </cell>
          <cell r="E2491">
            <v>16.75</v>
          </cell>
          <cell r="F2491">
            <v>59.43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16.75</v>
          </cell>
          <cell r="F2492">
            <v>49.25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13.65</v>
          </cell>
          <cell r="E2493">
            <v>11.97</v>
          </cell>
          <cell r="F2493">
            <v>25.62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80.02</v>
          </cell>
          <cell r="E2494">
            <v>18.190000000000001</v>
          </cell>
          <cell r="F2494">
            <v>98.21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36.99</v>
          </cell>
          <cell r="E2495">
            <v>14.36</v>
          </cell>
          <cell r="F2495">
            <v>51.35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91.6</v>
          </cell>
          <cell r="E2496">
            <v>23.94</v>
          </cell>
          <cell r="F2496">
            <v>115.54</v>
          </cell>
        </row>
        <row r="2497">
          <cell r="A2497" t="str">
            <v>40.06</v>
          </cell>
          <cell r="B2497" t="str">
            <v>Conduletes</v>
          </cell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13.91</v>
          </cell>
          <cell r="E2498">
            <v>23.94</v>
          </cell>
          <cell r="F2498">
            <v>37.85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20.059999999999999</v>
          </cell>
          <cell r="E2499">
            <v>23.94</v>
          </cell>
          <cell r="F2499">
            <v>44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35.71</v>
          </cell>
          <cell r="E2500">
            <v>23.94</v>
          </cell>
          <cell r="F2500">
            <v>59.65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35.54</v>
          </cell>
          <cell r="E2501">
            <v>23.94</v>
          </cell>
          <cell r="F2501">
            <v>59.48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83.34</v>
          </cell>
          <cell r="E2502">
            <v>23.94</v>
          </cell>
          <cell r="F2502">
            <v>107.28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181</v>
          </cell>
          <cell r="E2503">
            <v>23.94</v>
          </cell>
          <cell r="F2503">
            <v>204.94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194.32</v>
          </cell>
          <cell r="E2504">
            <v>23.94</v>
          </cell>
          <cell r="F2504">
            <v>218.26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318.06</v>
          </cell>
          <cell r="E2505">
            <v>23.94</v>
          </cell>
          <cell r="F2505">
            <v>342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18.48</v>
          </cell>
          <cell r="E2506">
            <v>23.94</v>
          </cell>
          <cell r="F2506">
            <v>42.42</v>
          </cell>
        </row>
        <row r="2507">
          <cell r="A2507" t="str">
            <v>40.07</v>
          </cell>
          <cell r="B2507" t="str">
            <v>Caixa de passagem em PVC</v>
          </cell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3.44</v>
          </cell>
          <cell r="E2508">
            <v>11.97</v>
          </cell>
          <cell r="F2508">
            <v>15.41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7.12</v>
          </cell>
          <cell r="E2509">
            <v>11.97</v>
          </cell>
          <cell r="F2509">
            <v>19.09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7.87</v>
          </cell>
          <cell r="E2510">
            <v>11.97</v>
          </cell>
          <cell r="F2510">
            <v>19.84</v>
          </cell>
        </row>
        <row r="2511">
          <cell r="A2511" t="str">
            <v>40.10</v>
          </cell>
          <cell r="B2511" t="str">
            <v>Contator</v>
          </cell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245.63</v>
          </cell>
          <cell r="E2512">
            <v>23.94</v>
          </cell>
          <cell r="F2512">
            <v>269.57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275.17</v>
          </cell>
          <cell r="E2513">
            <v>23.94</v>
          </cell>
          <cell r="F2513">
            <v>299.11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316.32</v>
          </cell>
          <cell r="E2514">
            <v>23.94</v>
          </cell>
          <cell r="F2514">
            <v>340.26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306.54000000000002</v>
          </cell>
          <cell r="E2515">
            <v>23.94</v>
          </cell>
          <cell r="F2515">
            <v>330.48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361.7</v>
          </cell>
          <cell r="E2516">
            <v>23.94</v>
          </cell>
          <cell r="F2516">
            <v>385.64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514.84</v>
          </cell>
          <cell r="E2517">
            <v>23.94</v>
          </cell>
          <cell r="F2517">
            <v>538.78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807.9</v>
          </cell>
          <cell r="E2518">
            <v>23.94</v>
          </cell>
          <cell r="F2518">
            <v>831.84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966.25</v>
          </cell>
          <cell r="E2519">
            <v>23.94</v>
          </cell>
          <cell r="F2519">
            <v>990.19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1234.8599999999999</v>
          </cell>
          <cell r="E2520">
            <v>23.94</v>
          </cell>
          <cell r="F2520">
            <v>1258.8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2932.01</v>
          </cell>
          <cell r="E2521">
            <v>23.94</v>
          </cell>
          <cell r="F2521">
            <v>2955.95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3271.91</v>
          </cell>
          <cell r="E2522">
            <v>23.94</v>
          </cell>
          <cell r="F2522">
            <v>3295.85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7153.75</v>
          </cell>
          <cell r="E2523">
            <v>23.94</v>
          </cell>
          <cell r="F2523">
            <v>7177.69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100.99</v>
          </cell>
          <cell r="E2524">
            <v>23.94</v>
          </cell>
          <cell r="F2524">
            <v>124.93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130.28</v>
          </cell>
          <cell r="E2525">
            <v>23.94</v>
          </cell>
          <cell r="F2525">
            <v>154.22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160.44</v>
          </cell>
          <cell r="E2526">
            <v>23.94</v>
          </cell>
          <cell r="F2526">
            <v>184.38</v>
          </cell>
        </row>
        <row r="2527">
          <cell r="A2527" t="str">
            <v>40.11</v>
          </cell>
          <cell r="B2527" t="str">
            <v>Rele</v>
          </cell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73.37</v>
          </cell>
          <cell r="E2528">
            <v>21.54</v>
          </cell>
          <cell r="F2528">
            <v>94.91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249.94</v>
          </cell>
          <cell r="E2529">
            <v>23.94</v>
          </cell>
          <cell r="F2529">
            <v>273.88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433.25</v>
          </cell>
          <cell r="E2530">
            <v>23.94</v>
          </cell>
          <cell r="F2530">
            <v>457.19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323.29000000000002</v>
          </cell>
          <cell r="E2531">
            <v>23.94</v>
          </cell>
          <cell r="F2531">
            <v>347.23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92.64</v>
          </cell>
          <cell r="E2532">
            <v>47.86</v>
          </cell>
          <cell r="F2532">
            <v>140.5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2480.42</v>
          </cell>
          <cell r="E2533">
            <v>47.86</v>
          </cell>
          <cell r="F2533">
            <v>2528.2800000000002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80.69</v>
          </cell>
          <cell r="E2534">
            <v>47.86</v>
          </cell>
          <cell r="F2534">
            <v>128.55000000000001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3220.26</v>
          </cell>
          <cell r="E2535">
            <v>23.94</v>
          </cell>
          <cell r="F2535">
            <v>3244.2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89.24</v>
          </cell>
          <cell r="E2536">
            <v>47.86</v>
          </cell>
          <cell r="F2536">
            <v>137.1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249.43</v>
          </cell>
          <cell r="E2537">
            <v>28.71</v>
          </cell>
          <cell r="F2537">
            <v>278.14</v>
          </cell>
        </row>
        <row r="2538">
          <cell r="A2538" t="str">
            <v>40.12</v>
          </cell>
          <cell r="B2538" t="str">
            <v>Chave comutadora e seletora</v>
          </cell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587.98</v>
          </cell>
          <cell r="E2539">
            <v>19.149999999999999</v>
          </cell>
          <cell r="F2539">
            <v>607.13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287.54000000000002</v>
          </cell>
          <cell r="E2540">
            <v>19.149999999999999</v>
          </cell>
          <cell r="F2540">
            <v>306.69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158.22999999999999</v>
          </cell>
          <cell r="E2541">
            <v>19.149999999999999</v>
          </cell>
          <cell r="F2541">
            <v>177.38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424.14</v>
          </cell>
          <cell r="E2542">
            <v>19.149999999999999</v>
          </cell>
          <cell r="F2542">
            <v>443.29</v>
          </cell>
        </row>
        <row r="2543">
          <cell r="A2543" t="str">
            <v>40.13</v>
          </cell>
          <cell r="B2543" t="str">
            <v>Amperimetro</v>
          </cell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141.65</v>
          </cell>
          <cell r="E2544">
            <v>19.149999999999999</v>
          </cell>
          <cell r="F2544">
            <v>160.80000000000001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399.41</v>
          </cell>
          <cell r="E2545">
            <v>11.97</v>
          </cell>
          <cell r="F2545">
            <v>411.38</v>
          </cell>
        </row>
        <row r="2546">
          <cell r="A2546" t="str">
            <v>40.14</v>
          </cell>
          <cell r="B2546" t="str">
            <v>Voltimetro</v>
          </cell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111.67</v>
          </cell>
          <cell r="E2547">
            <v>19.149999999999999</v>
          </cell>
          <cell r="F2547">
            <v>130.82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124.1</v>
          </cell>
          <cell r="E2548">
            <v>23.94</v>
          </cell>
          <cell r="F2548">
            <v>148.04</v>
          </cell>
        </row>
        <row r="2549">
          <cell r="A2549" t="str">
            <v>40.20</v>
          </cell>
          <cell r="B2549" t="str">
            <v>Reparos, conservacoes e complementos - GRUPO 40</v>
          </cell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92.23</v>
          </cell>
          <cell r="E2550">
            <v>38.29</v>
          </cell>
          <cell r="F2550">
            <v>130.52000000000001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55.98</v>
          </cell>
          <cell r="E2551">
            <v>38.29</v>
          </cell>
          <cell r="F2551">
            <v>94.27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31.22</v>
          </cell>
          <cell r="E2552">
            <v>14.36</v>
          </cell>
          <cell r="F2552">
            <v>45.58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170.54</v>
          </cell>
          <cell r="E2553">
            <v>14.36</v>
          </cell>
          <cell r="F2553">
            <v>184.9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425.13</v>
          </cell>
          <cell r="E2554">
            <v>14.36</v>
          </cell>
          <cell r="F2554">
            <v>439.49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3.09</v>
          </cell>
          <cell r="E2555">
            <v>1.56</v>
          </cell>
          <cell r="F2555">
            <v>4.6500000000000004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9.75</v>
          </cell>
          <cell r="E2556">
            <v>1.56</v>
          </cell>
          <cell r="F2556">
            <v>11.31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48.38</v>
          </cell>
          <cell r="E2557">
            <v>19.149999999999999</v>
          </cell>
          <cell r="F2557">
            <v>67.53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7.02</v>
          </cell>
          <cell r="E2558">
            <v>9.57</v>
          </cell>
          <cell r="F2558">
            <v>16.59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8.6199999999999992</v>
          </cell>
          <cell r="E2559">
            <v>9.57</v>
          </cell>
          <cell r="F2559">
            <v>18.190000000000001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393.83</v>
          </cell>
          <cell r="E2560">
            <v>47.86</v>
          </cell>
          <cell r="F2560">
            <v>441.69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42.45</v>
          </cell>
          <cell r="E2561">
            <v>14.36</v>
          </cell>
          <cell r="F2561">
            <v>56.81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31.18</v>
          </cell>
          <cell r="E2562">
            <v>21.74</v>
          </cell>
          <cell r="F2562">
            <v>52.92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27.07</v>
          </cell>
          <cell r="E2563">
            <v>21.74</v>
          </cell>
          <cell r="F2563">
            <v>48.81</v>
          </cell>
        </row>
        <row r="2564">
          <cell r="A2564" t="str">
            <v>41</v>
          </cell>
          <cell r="B2564" t="str">
            <v>ILUMINACAO</v>
          </cell>
        </row>
        <row r="2565">
          <cell r="A2565" t="str">
            <v>41.02</v>
          </cell>
          <cell r="B2565" t="str">
            <v>Lampadas</v>
          </cell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20.04</v>
          </cell>
          <cell r="E2566">
            <v>3.89</v>
          </cell>
          <cell r="F2566">
            <v>23.93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35.42</v>
          </cell>
          <cell r="E2567">
            <v>3.89</v>
          </cell>
          <cell r="F2567">
            <v>39.31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86.92</v>
          </cell>
          <cell r="E2568">
            <v>3.89</v>
          </cell>
          <cell r="F2568">
            <v>90.81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30.08</v>
          </cell>
          <cell r="E2569">
            <v>3.89</v>
          </cell>
          <cell r="F2569">
            <v>33.97</v>
          </cell>
        </row>
        <row r="2570">
          <cell r="A2570" t="str">
            <v>41.04</v>
          </cell>
          <cell r="B2570" t="str">
            <v>Acessorios para iluminacao</v>
          </cell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6.04</v>
          </cell>
          <cell r="E2571">
            <v>3.81</v>
          </cell>
          <cell r="F2571">
            <v>9.85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125.03</v>
          </cell>
          <cell r="E2572">
            <v>19.149999999999999</v>
          </cell>
          <cell r="F2572">
            <v>144.18</v>
          </cell>
        </row>
        <row r="2573">
          <cell r="A2573" t="str">
            <v>41.05</v>
          </cell>
          <cell r="B2573" t="str">
            <v>Lampada de descarga de alta potencia</v>
          </cell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133.69999999999999</v>
          </cell>
          <cell r="E2574">
            <v>3.89</v>
          </cell>
          <cell r="F2574">
            <v>137.59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128.57</v>
          </cell>
          <cell r="E2575">
            <v>3.89</v>
          </cell>
          <cell r="F2575">
            <v>132.46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78.36</v>
          </cell>
          <cell r="E2576">
            <v>3.89</v>
          </cell>
          <cell r="F2576">
            <v>82.25</v>
          </cell>
        </row>
        <row r="2577">
          <cell r="A2577" t="str">
            <v>41.06</v>
          </cell>
          <cell r="B2577" t="str">
            <v>Lampada halogena</v>
          </cell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35.119999999999997</v>
          </cell>
          <cell r="E2578">
            <v>3.89</v>
          </cell>
          <cell r="F2578">
            <v>39.01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24.71</v>
          </cell>
          <cell r="E2579">
            <v>3.89</v>
          </cell>
          <cell r="F2579">
            <v>28.6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14.67</v>
          </cell>
          <cell r="E2580">
            <v>3.89</v>
          </cell>
          <cell r="F2580">
            <v>18.559999999999999</v>
          </cell>
        </row>
        <row r="2581">
          <cell r="A2581" t="str">
            <v>41.07</v>
          </cell>
          <cell r="B2581" t="str">
            <v>Lampada fluorescente</v>
          </cell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23.82</v>
          </cell>
          <cell r="E2582">
            <v>3.89</v>
          </cell>
          <cell r="F2582">
            <v>27.71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10.220000000000001</v>
          </cell>
          <cell r="E2583">
            <v>3.89</v>
          </cell>
          <cell r="F2583">
            <v>14.11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11.27</v>
          </cell>
          <cell r="E2584">
            <v>3.89</v>
          </cell>
          <cell r="F2584">
            <v>15.16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13.58</v>
          </cell>
          <cell r="E2585">
            <v>3.89</v>
          </cell>
          <cell r="F2585">
            <v>17.47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10.56</v>
          </cell>
          <cell r="E2586">
            <v>3.89</v>
          </cell>
          <cell r="F2586">
            <v>14.45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14.3</v>
          </cell>
          <cell r="E2587">
            <v>3.89</v>
          </cell>
          <cell r="F2587">
            <v>18.190000000000001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14.95</v>
          </cell>
          <cell r="E2588">
            <v>3.89</v>
          </cell>
          <cell r="F2588">
            <v>18.84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13.38</v>
          </cell>
          <cell r="E2589">
            <v>3.89</v>
          </cell>
          <cell r="F2589">
            <v>17.27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19.73</v>
          </cell>
          <cell r="E2590">
            <v>3.89</v>
          </cell>
          <cell r="F2590">
            <v>23.62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15.24</v>
          </cell>
          <cell r="E2591">
            <v>3.89</v>
          </cell>
          <cell r="F2591">
            <v>19.13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12.5</v>
          </cell>
          <cell r="E2592">
            <v>3.89</v>
          </cell>
          <cell r="F2592">
            <v>16.39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16.82</v>
          </cell>
          <cell r="E2593">
            <v>3.89</v>
          </cell>
          <cell r="F2593">
            <v>20.71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19.09</v>
          </cell>
          <cell r="E2594">
            <v>3.89</v>
          </cell>
          <cell r="F2594">
            <v>22.98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36.53</v>
          </cell>
          <cell r="E2595">
            <v>3.89</v>
          </cell>
          <cell r="F2595">
            <v>40.42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19.37</v>
          </cell>
          <cell r="E2596">
            <v>3.89</v>
          </cell>
          <cell r="F2596">
            <v>23.26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25.67</v>
          </cell>
          <cell r="E2598">
            <v>9.57</v>
          </cell>
          <cell r="F2598">
            <v>35.24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103.12</v>
          </cell>
          <cell r="E2599">
            <v>9.57</v>
          </cell>
          <cell r="F2599">
            <v>112.69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145.88999999999999</v>
          </cell>
          <cell r="E2600">
            <v>9.57</v>
          </cell>
          <cell r="F2600">
            <v>155.46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164.1</v>
          </cell>
          <cell r="E2601">
            <v>9.57</v>
          </cell>
          <cell r="F2601">
            <v>173.67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479.47</v>
          </cell>
          <cell r="E2602">
            <v>9.57</v>
          </cell>
          <cell r="F2602">
            <v>489.04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79.239999999999995</v>
          </cell>
          <cell r="E2603">
            <v>9.57</v>
          </cell>
          <cell r="F2603">
            <v>88.81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91.72</v>
          </cell>
          <cell r="E2604">
            <v>9.57</v>
          </cell>
          <cell r="F2604">
            <v>101.29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119.56</v>
          </cell>
          <cell r="E2605">
            <v>9.57</v>
          </cell>
          <cell r="F2605">
            <v>129.13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142.6</v>
          </cell>
          <cell r="E2606">
            <v>9.57</v>
          </cell>
          <cell r="F2606">
            <v>152.16999999999999</v>
          </cell>
        </row>
        <row r="2607">
          <cell r="A2607" t="str">
            <v>41.09</v>
          </cell>
          <cell r="B2607" t="str">
            <v>Reator e equipamentos para lampada fluorescente</v>
          </cell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37.200000000000003</v>
          </cell>
          <cell r="E2608">
            <v>19.149999999999999</v>
          </cell>
          <cell r="F2608">
            <v>56.35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88.03</v>
          </cell>
          <cell r="E2609">
            <v>9.57</v>
          </cell>
          <cell r="F2609">
            <v>97.6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50.55</v>
          </cell>
          <cell r="E2610">
            <v>19.149999999999999</v>
          </cell>
          <cell r="F2610">
            <v>69.7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106.96</v>
          </cell>
          <cell r="E2611">
            <v>19.149999999999999</v>
          </cell>
          <cell r="F2611">
            <v>126.11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30.25</v>
          </cell>
          <cell r="E2612">
            <v>9.57</v>
          </cell>
          <cell r="F2612">
            <v>39.82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48.02</v>
          </cell>
          <cell r="E2613">
            <v>19.149999999999999</v>
          </cell>
          <cell r="F2613">
            <v>67.17</v>
          </cell>
        </row>
        <row r="2614">
          <cell r="A2614" t="str">
            <v>41.10</v>
          </cell>
          <cell r="B2614" t="str">
            <v>Postes e acessorios</v>
          </cell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69.88</v>
          </cell>
          <cell r="E2615">
            <v>67.33</v>
          </cell>
          <cell r="F2615">
            <v>137.21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811.55</v>
          </cell>
          <cell r="E2616">
            <v>67.33</v>
          </cell>
          <cell r="F2616">
            <v>878.88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461.91</v>
          </cell>
          <cell r="E2617">
            <v>67.33</v>
          </cell>
          <cell r="F2617">
            <v>529.24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2251.0500000000002</v>
          </cell>
          <cell r="E2618">
            <v>292.3</v>
          </cell>
          <cell r="F2618">
            <v>2543.35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2841.73</v>
          </cell>
          <cell r="E2619">
            <v>108.15</v>
          </cell>
          <cell r="F2619">
            <v>2949.88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2217.64</v>
          </cell>
          <cell r="E2620">
            <v>108.15</v>
          </cell>
          <cell r="F2620">
            <v>2325.79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754.7</v>
          </cell>
          <cell r="E2621">
            <v>69.73</v>
          </cell>
          <cell r="F2621">
            <v>824.43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815.25</v>
          </cell>
          <cell r="E2622">
            <v>69.73</v>
          </cell>
          <cell r="F2622">
            <v>884.98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1559.28</v>
          </cell>
          <cell r="E2623">
            <v>108.15</v>
          </cell>
          <cell r="F2623">
            <v>1667.43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1631.52</v>
          </cell>
          <cell r="E2624">
            <v>484.8</v>
          </cell>
          <cell r="F2624">
            <v>2116.3200000000002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1095.8900000000001</v>
          </cell>
          <cell r="E2625">
            <v>108.15</v>
          </cell>
          <cell r="F2625">
            <v>1204.04</v>
          </cell>
        </row>
        <row r="2626">
          <cell r="A2626" t="str">
            <v>41.11</v>
          </cell>
          <cell r="B2626" t="str">
            <v>Aparelho de iluminacao publica e decorativa</v>
          </cell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695.12</v>
          </cell>
          <cell r="E2627">
            <v>33.67</v>
          </cell>
          <cell r="F2627">
            <v>728.79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90.97</v>
          </cell>
          <cell r="E2628">
            <v>14.36</v>
          </cell>
          <cell r="F2628">
            <v>105.33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50.06</v>
          </cell>
          <cell r="E2629">
            <v>14.36</v>
          </cell>
          <cell r="F2629">
            <v>64.42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515</v>
          </cell>
          <cell r="E2630">
            <v>33.67</v>
          </cell>
          <cell r="F2630">
            <v>548.66999999999996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495.82</v>
          </cell>
          <cell r="E2631">
            <v>33.67</v>
          </cell>
          <cell r="F2631">
            <v>529.49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113.5</v>
          </cell>
          <cell r="E2632">
            <v>23.94</v>
          </cell>
          <cell r="F2632">
            <v>137.44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87.96</v>
          </cell>
          <cell r="E2633">
            <v>14.36</v>
          </cell>
          <cell r="F2633">
            <v>102.32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113.62</v>
          </cell>
          <cell r="E2634">
            <v>14.36</v>
          </cell>
          <cell r="F2634">
            <v>127.98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7095.95</v>
          </cell>
          <cell r="E2635">
            <v>33.67</v>
          </cell>
          <cell r="F2635">
            <v>7129.62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1371.75</v>
          </cell>
          <cell r="E2636">
            <v>33.67</v>
          </cell>
          <cell r="F2636">
            <v>1405.42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857.18</v>
          </cell>
          <cell r="E2637">
            <v>33.67</v>
          </cell>
          <cell r="F2637">
            <v>890.85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1337.96</v>
          </cell>
          <cell r="E2638">
            <v>33.67</v>
          </cell>
          <cell r="F2638">
            <v>1371.63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837.68</v>
          </cell>
          <cell r="E2639">
            <v>33.67</v>
          </cell>
          <cell r="F2639">
            <v>871.35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136.72999999999999</v>
          </cell>
          <cell r="E2640">
            <v>33.67</v>
          </cell>
          <cell r="F2640">
            <v>170.4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1026.73</v>
          </cell>
          <cell r="E2641">
            <v>33.67</v>
          </cell>
          <cell r="F2641">
            <v>1060.4000000000001</v>
          </cell>
        </row>
        <row r="2642">
          <cell r="A2642" t="str">
            <v>41.12</v>
          </cell>
          <cell r="B2642" t="str">
            <v>Aparelho de iluminacao de longo alcance e especifica</v>
          </cell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1264.19</v>
          </cell>
          <cell r="E2643">
            <v>23.94</v>
          </cell>
          <cell r="F2643">
            <v>1288.1300000000001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577.48</v>
          </cell>
          <cell r="E2644">
            <v>23.94</v>
          </cell>
          <cell r="F2644">
            <v>601.41999999999996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710.51</v>
          </cell>
          <cell r="E2645">
            <v>23.94</v>
          </cell>
          <cell r="F2645">
            <v>734.45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443.77</v>
          </cell>
          <cell r="E2646">
            <v>23.94</v>
          </cell>
          <cell r="F2646">
            <v>467.71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808.69</v>
          </cell>
          <cell r="E2647">
            <v>23.94</v>
          </cell>
          <cell r="F2647">
            <v>832.63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1009.75</v>
          </cell>
          <cell r="E2648">
            <v>23.94</v>
          </cell>
          <cell r="F2648">
            <v>1033.69</v>
          </cell>
        </row>
        <row r="2649">
          <cell r="A2649" t="str">
            <v>41.13</v>
          </cell>
          <cell r="B2649" t="str">
            <v>Aparelho de iluminacao a prova de tempo, gases e vapores</v>
          </cell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325.52999999999997</v>
          </cell>
          <cell r="E2650">
            <v>19.149999999999999</v>
          </cell>
          <cell r="F2650">
            <v>344.68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294.38</v>
          </cell>
          <cell r="E2651">
            <v>19.149999999999999</v>
          </cell>
          <cell r="F2651">
            <v>313.52999999999997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230.99</v>
          </cell>
          <cell r="E2652">
            <v>19.149999999999999</v>
          </cell>
          <cell r="F2652">
            <v>250.14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166.22</v>
          </cell>
          <cell r="E2653">
            <v>19.149999999999999</v>
          </cell>
          <cell r="F2653">
            <v>185.37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102.93</v>
          </cell>
          <cell r="E2654">
            <v>19.149999999999999</v>
          </cell>
          <cell r="F2654">
            <v>122.08</v>
          </cell>
        </row>
        <row r="2655">
          <cell r="A2655" t="str">
            <v>41.14</v>
          </cell>
          <cell r="B2655" t="str">
            <v>Aparelho de iluminacao comercial e industrial</v>
          </cell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160.97</v>
          </cell>
          <cell r="E2656">
            <v>19.149999999999999</v>
          </cell>
          <cell r="F2656">
            <v>180.12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55.17</v>
          </cell>
          <cell r="E2657">
            <v>19.149999999999999</v>
          </cell>
          <cell r="F2657">
            <v>74.319999999999993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160.63999999999999</v>
          </cell>
          <cell r="E2658">
            <v>19.149999999999999</v>
          </cell>
          <cell r="F2658">
            <v>179.79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62.11</v>
          </cell>
          <cell r="E2659">
            <v>23.94</v>
          </cell>
          <cell r="F2659">
            <v>86.05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95.8</v>
          </cell>
          <cell r="E2660">
            <v>19.149999999999999</v>
          </cell>
          <cell r="F2660">
            <v>114.95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121.15</v>
          </cell>
          <cell r="E2661">
            <v>19.149999999999999</v>
          </cell>
          <cell r="F2661">
            <v>140.30000000000001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200.46</v>
          </cell>
          <cell r="E2662">
            <v>19.149999999999999</v>
          </cell>
          <cell r="F2662">
            <v>219.61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158.88999999999999</v>
          </cell>
          <cell r="E2663">
            <v>14.36</v>
          </cell>
          <cell r="F2663">
            <v>173.25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69.36</v>
          </cell>
          <cell r="E2664">
            <v>14.36</v>
          </cell>
          <cell r="F2664">
            <v>83.72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135.94</v>
          </cell>
          <cell r="E2665">
            <v>19.149999999999999</v>
          </cell>
          <cell r="F2665">
            <v>155.09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74.040000000000006</v>
          </cell>
          <cell r="E2666">
            <v>23.94</v>
          </cell>
          <cell r="F2666">
            <v>97.98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100.4</v>
          </cell>
          <cell r="E2667">
            <v>23.94</v>
          </cell>
          <cell r="F2667">
            <v>124.34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166.98</v>
          </cell>
          <cell r="E2668">
            <v>23.94</v>
          </cell>
          <cell r="F2668">
            <v>190.92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96.31</v>
          </cell>
          <cell r="E2669">
            <v>23.94</v>
          </cell>
          <cell r="F2669">
            <v>120.25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76.12</v>
          </cell>
          <cell r="E2670">
            <v>23.94</v>
          </cell>
          <cell r="F2670">
            <v>100.06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63.09</v>
          </cell>
          <cell r="E2671">
            <v>19.149999999999999</v>
          </cell>
          <cell r="F2671">
            <v>82.24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111.21</v>
          </cell>
          <cell r="E2672">
            <v>19.149999999999999</v>
          </cell>
          <cell r="F2672">
            <v>130.36000000000001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381.11</v>
          </cell>
          <cell r="E2673">
            <v>19.149999999999999</v>
          </cell>
          <cell r="F2673">
            <v>400.26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207.48</v>
          </cell>
          <cell r="E2674">
            <v>19.149999999999999</v>
          </cell>
          <cell r="F2674">
            <v>226.63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149.88999999999999</v>
          </cell>
          <cell r="E2675">
            <v>19.149999999999999</v>
          </cell>
          <cell r="F2675">
            <v>169.04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104.97</v>
          </cell>
          <cell r="E2676">
            <v>19.149999999999999</v>
          </cell>
          <cell r="F2676">
            <v>124.12</v>
          </cell>
        </row>
        <row r="2677">
          <cell r="A2677" t="str">
            <v>41.15</v>
          </cell>
          <cell r="B2677" t="str">
            <v>Aparelho de iluminacao interna decorativa</v>
          </cell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36.61</v>
          </cell>
          <cell r="E2678">
            <v>14.36</v>
          </cell>
          <cell r="F2678">
            <v>50.97</v>
          </cell>
        </row>
        <row r="2679">
          <cell r="A2679" t="str">
            <v>41.20</v>
          </cell>
          <cell r="B2679" t="str">
            <v>Reparos, conservacoes e complementos - GRUPO 41</v>
          </cell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19.149999999999999</v>
          </cell>
          <cell r="F2680">
            <v>19.53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6.46</v>
          </cell>
          <cell r="E2681">
            <v>3.89</v>
          </cell>
          <cell r="F2681">
            <v>10.35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E2682">
            <v>19.149999999999999</v>
          </cell>
          <cell r="F2682">
            <v>19.149999999999999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E2683">
            <v>3.89</v>
          </cell>
          <cell r="F2683">
            <v>3.89</v>
          </cell>
        </row>
        <row r="2684">
          <cell r="A2684" t="str">
            <v>41.31</v>
          </cell>
          <cell r="B2684" t="str">
            <v>Iluminacao LED</v>
          </cell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334.55</v>
          </cell>
          <cell r="E2685">
            <v>19.149999999999999</v>
          </cell>
          <cell r="F2685">
            <v>353.7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265.83999999999997</v>
          </cell>
          <cell r="E2686">
            <v>14.36</v>
          </cell>
          <cell r="F2686">
            <v>280.2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148.06</v>
          </cell>
          <cell r="E2687">
            <v>19.149999999999999</v>
          </cell>
          <cell r="F2687">
            <v>167.21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261.99</v>
          </cell>
          <cell r="E2688">
            <v>14.36</v>
          </cell>
          <cell r="F2688">
            <v>276.35000000000002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28.94</v>
          </cell>
          <cell r="E2689">
            <v>14.36</v>
          </cell>
          <cell r="F2689">
            <v>43.3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54.92</v>
          </cell>
          <cell r="E2690">
            <v>23.94</v>
          </cell>
          <cell r="F2690">
            <v>78.86</v>
          </cell>
        </row>
        <row r="2691">
          <cell r="A2691" t="str">
            <v>42</v>
          </cell>
          <cell r="B2691" t="str">
            <v>PARA-RAIOS PARA EDIFICACAO</v>
          </cell>
        </row>
        <row r="2692">
          <cell r="A2692" t="str">
            <v>42.01</v>
          </cell>
          <cell r="B2692" t="str">
            <v>Complementos para para-raios</v>
          </cell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86.97</v>
          </cell>
          <cell r="E2693">
            <v>11.97</v>
          </cell>
          <cell r="F2693">
            <v>98.94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133.83000000000001</v>
          </cell>
          <cell r="E2694">
            <v>11.97</v>
          </cell>
          <cell r="F2694">
            <v>145.80000000000001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72.790000000000006</v>
          </cell>
          <cell r="E2695">
            <v>11.97</v>
          </cell>
          <cell r="F2695">
            <v>84.76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50.12</v>
          </cell>
          <cell r="E2696">
            <v>11.97</v>
          </cell>
          <cell r="F2696">
            <v>62.09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4.96</v>
          </cell>
          <cell r="E2697">
            <v>11.97</v>
          </cell>
          <cell r="F2697">
            <v>16.93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11.86</v>
          </cell>
          <cell r="E2698">
            <v>11.97</v>
          </cell>
          <cell r="F2698">
            <v>23.83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12.44</v>
          </cell>
          <cell r="E2699">
            <v>11.97</v>
          </cell>
          <cell r="F2699">
            <v>24.41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15.08</v>
          </cell>
          <cell r="E2700">
            <v>11.97</v>
          </cell>
          <cell r="F2700">
            <v>27.05</v>
          </cell>
        </row>
        <row r="2701">
          <cell r="A2701" t="str">
            <v>42.02</v>
          </cell>
          <cell r="B2701" t="str">
            <v>Isolador galvanizado uso geral</v>
          </cell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5.89</v>
          </cell>
          <cell r="E2702">
            <v>11.97</v>
          </cell>
          <cell r="F2702">
            <v>17.86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15.73</v>
          </cell>
          <cell r="E2703">
            <v>11.97</v>
          </cell>
          <cell r="F2703">
            <v>27.7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5.53</v>
          </cell>
          <cell r="E2704">
            <v>11.97</v>
          </cell>
          <cell r="F2704">
            <v>17.5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8.07</v>
          </cell>
          <cell r="E2705">
            <v>11.97</v>
          </cell>
          <cell r="F2705">
            <v>20.04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14.04</v>
          </cell>
          <cell r="E2706">
            <v>11.97</v>
          </cell>
          <cell r="F2706">
            <v>26.01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17.02</v>
          </cell>
          <cell r="E2707">
            <v>11.97</v>
          </cell>
          <cell r="F2707">
            <v>28.99</v>
          </cell>
        </row>
        <row r="2708">
          <cell r="A2708" t="str">
            <v>42.03</v>
          </cell>
          <cell r="B2708" t="str">
            <v>Isolador galvanizado para mastro</v>
          </cell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10.8</v>
          </cell>
          <cell r="E2709">
            <v>11.97</v>
          </cell>
          <cell r="F2709">
            <v>22.77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15.15</v>
          </cell>
          <cell r="E2710">
            <v>11.97</v>
          </cell>
          <cell r="F2710">
            <v>27.12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13.47</v>
          </cell>
          <cell r="E2711">
            <v>11.97</v>
          </cell>
          <cell r="F2711">
            <v>25.44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17.79</v>
          </cell>
          <cell r="E2712">
            <v>11.97</v>
          </cell>
          <cell r="F2712">
            <v>29.76</v>
          </cell>
        </row>
        <row r="2713">
          <cell r="A2713" t="str">
            <v>42.04</v>
          </cell>
          <cell r="B2713" t="str">
            <v>Componentes de sustentacao para mastro galvanizado</v>
          </cell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12.69</v>
          </cell>
          <cell r="E2714">
            <v>11.97</v>
          </cell>
          <cell r="F2714">
            <v>24.66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12.07</v>
          </cell>
          <cell r="E2715">
            <v>11.97</v>
          </cell>
          <cell r="F2715">
            <v>24.04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78.95</v>
          </cell>
          <cell r="E2716">
            <v>11.97</v>
          </cell>
          <cell r="F2716">
            <v>90.92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180.56</v>
          </cell>
          <cell r="E2717">
            <v>14.36</v>
          </cell>
          <cell r="F2717">
            <v>194.92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82.65</v>
          </cell>
          <cell r="E2718">
            <v>14.36</v>
          </cell>
          <cell r="F2718">
            <v>97.01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11.79</v>
          </cell>
          <cell r="E2719">
            <v>11.97</v>
          </cell>
          <cell r="F2719">
            <v>23.76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40.35</v>
          </cell>
          <cell r="E2720">
            <v>11.97</v>
          </cell>
          <cell r="F2720">
            <v>52.32</v>
          </cell>
        </row>
        <row r="2721">
          <cell r="A2721" t="str">
            <v>42.05</v>
          </cell>
          <cell r="B2721" t="str">
            <v>Componentes para cabo de descida</v>
          </cell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36.32</v>
          </cell>
          <cell r="E2722">
            <v>11.97</v>
          </cell>
          <cell r="F2722">
            <v>48.29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16.600000000000001</v>
          </cell>
          <cell r="E2723">
            <v>11.97</v>
          </cell>
          <cell r="F2723">
            <v>28.57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78.48</v>
          </cell>
          <cell r="E2724">
            <v>11.97</v>
          </cell>
          <cell r="F2724">
            <v>90.45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57.68</v>
          </cell>
          <cell r="E2725">
            <v>11.97</v>
          </cell>
          <cell r="F2725">
            <v>69.650000000000006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124.02</v>
          </cell>
          <cell r="E2726">
            <v>11.97</v>
          </cell>
          <cell r="F2726">
            <v>135.99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17.649999999999999</v>
          </cell>
          <cell r="E2727">
            <v>47.86</v>
          </cell>
          <cell r="F2727">
            <v>65.510000000000005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22.26</v>
          </cell>
          <cell r="E2728">
            <v>4.79</v>
          </cell>
          <cell r="F2728">
            <v>27.05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29.02</v>
          </cell>
          <cell r="E2729">
            <v>4.79</v>
          </cell>
          <cell r="F2729">
            <v>33.81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18.059999999999999</v>
          </cell>
          <cell r="E2730">
            <v>4.79</v>
          </cell>
          <cell r="F2730">
            <v>22.85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5.94</v>
          </cell>
          <cell r="E2731">
            <v>4.79</v>
          </cell>
          <cell r="F2731">
            <v>10.73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15.81</v>
          </cell>
          <cell r="E2732">
            <v>19.149999999999999</v>
          </cell>
          <cell r="F2732">
            <v>34.96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19.98</v>
          </cell>
          <cell r="E2733">
            <v>11.97</v>
          </cell>
          <cell r="F2733">
            <v>31.95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244.01</v>
          </cell>
          <cell r="E2734">
            <v>23.94</v>
          </cell>
          <cell r="F2734">
            <v>267.95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138.05000000000001</v>
          </cell>
          <cell r="E2735">
            <v>23.94</v>
          </cell>
          <cell r="F2735">
            <v>161.99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175.52</v>
          </cell>
          <cell r="E2736">
            <v>23.94</v>
          </cell>
          <cell r="F2736">
            <v>199.46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49.31</v>
          </cell>
          <cell r="E2737">
            <v>11.97</v>
          </cell>
          <cell r="F2737">
            <v>61.28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3.32</v>
          </cell>
          <cell r="E2738">
            <v>9.57</v>
          </cell>
          <cell r="F2738">
            <v>12.89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10.73</v>
          </cell>
          <cell r="E2739">
            <v>11.97</v>
          </cell>
          <cell r="F2739">
            <v>22.7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16.670000000000002</v>
          </cell>
          <cell r="E2740">
            <v>23.94</v>
          </cell>
          <cell r="F2740">
            <v>40.61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11.06</v>
          </cell>
          <cell r="E2741">
            <v>11.97</v>
          </cell>
          <cell r="F2741">
            <v>23.03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38.67</v>
          </cell>
          <cell r="E2742">
            <v>9.57</v>
          </cell>
          <cell r="F2742">
            <v>48.24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5.0599999999999996</v>
          </cell>
          <cell r="E2743">
            <v>11.97</v>
          </cell>
          <cell r="F2743">
            <v>17.03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48.46</v>
          </cell>
          <cell r="E2744">
            <v>2.39</v>
          </cell>
          <cell r="F2744">
            <v>50.85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20.87</v>
          </cell>
          <cell r="E2745">
            <v>11.97</v>
          </cell>
          <cell r="F2745">
            <v>32.840000000000003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34.83</v>
          </cell>
          <cell r="E2746">
            <v>11.97</v>
          </cell>
          <cell r="F2746">
            <v>46.8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51.44</v>
          </cell>
          <cell r="E2747">
            <v>11.97</v>
          </cell>
          <cell r="F2747">
            <v>63.41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201.02</v>
          </cell>
          <cell r="E2748">
            <v>23.94</v>
          </cell>
          <cell r="F2748">
            <v>224.96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535.42999999999995</v>
          </cell>
          <cell r="E2749">
            <v>47.86</v>
          </cell>
          <cell r="F2749">
            <v>583.29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371.17</v>
          </cell>
          <cell r="E2750">
            <v>47.86</v>
          </cell>
          <cell r="F2750">
            <v>419.03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1.5</v>
          </cell>
          <cell r="E2751">
            <v>1.95</v>
          </cell>
          <cell r="F2751">
            <v>3.45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6.99</v>
          </cell>
          <cell r="E2752">
            <v>11.97</v>
          </cell>
          <cell r="F2752">
            <v>18.96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9.68</v>
          </cell>
          <cell r="E2753">
            <v>23.94</v>
          </cell>
          <cell r="F2753">
            <v>33.619999999999997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19.18</v>
          </cell>
          <cell r="E2754">
            <v>4.79</v>
          </cell>
          <cell r="F2754">
            <v>23.97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7</v>
          </cell>
          <cell r="E2755">
            <v>11.97</v>
          </cell>
          <cell r="F2755">
            <v>18.97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5.63</v>
          </cell>
          <cell r="E2756">
            <v>11.97</v>
          </cell>
          <cell r="F2756">
            <v>17.600000000000001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69.3</v>
          </cell>
          <cell r="E2757">
            <v>11.97</v>
          </cell>
          <cell r="F2757">
            <v>81.27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51.51</v>
          </cell>
          <cell r="E2758">
            <v>11.97</v>
          </cell>
          <cell r="F2758">
            <v>63.48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56.82</v>
          </cell>
          <cell r="E2759">
            <v>11.97</v>
          </cell>
          <cell r="F2759">
            <v>68.790000000000006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6.06</v>
          </cell>
          <cell r="E2760">
            <v>11.97</v>
          </cell>
          <cell r="F2760">
            <v>18.03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8.3699999999999992</v>
          </cell>
          <cell r="E2761">
            <v>11.97</v>
          </cell>
          <cell r="F2761">
            <v>20.34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12.06</v>
          </cell>
          <cell r="E2762">
            <v>11.97</v>
          </cell>
          <cell r="F2762">
            <v>24.03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20.010000000000002</v>
          </cell>
          <cell r="E2763">
            <v>11.97</v>
          </cell>
          <cell r="F2763">
            <v>31.98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97.62</v>
          </cell>
          <cell r="E2764">
            <v>11.97</v>
          </cell>
          <cell r="F2764">
            <v>109.59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227.9</v>
          </cell>
          <cell r="E2765">
            <v>4.87</v>
          </cell>
          <cell r="F2765">
            <v>232.77</v>
          </cell>
        </row>
        <row r="2766">
          <cell r="A2766" t="str">
            <v>42.20</v>
          </cell>
          <cell r="B2766" t="str">
            <v>Reparos, conservacoes e complementos - GRUPO 42</v>
          </cell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10.58</v>
          </cell>
          <cell r="E2767">
            <v>23.94</v>
          </cell>
          <cell r="F2767">
            <v>34.520000000000003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20.95</v>
          </cell>
          <cell r="E2768">
            <v>23.94</v>
          </cell>
          <cell r="F2768">
            <v>44.89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21.04</v>
          </cell>
          <cell r="E2769">
            <v>23.94</v>
          </cell>
          <cell r="F2769">
            <v>44.98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37.950000000000003</v>
          </cell>
          <cell r="E2770">
            <v>23.94</v>
          </cell>
          <cell r="F2770">
            <v>61.89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10.88</v>
          </cell>
          <cell r="E2771">
            <v>23.94</v>
          </cell>
          <cell r="F2771">
            <v>34.82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</v>
          </cell>
          <cell r="E2772">
            <v>23.94</v>
          </cell>
          <cell r="F2772">
            <v>44.84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</v>
          </cell>
          <cell r="E2773">
            <v>23.94</v>
          </cell>
          <cell r="F2773">
            <v>34.54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38.04</v>
          </cell>
          <cell r="E2774">
            <v>23.94</v>
          </cell>
          <cell r="F2774">
            <v>61.98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21.12</v>
          </cell>
          <cell r="E2775">
            <v>23.94</v>
          </cell>
          <cell r="F2775">
            <v>45.06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38.020000000000003</v>
          </cell>
          <cell r="E2776">
            <v>23.94</v>
          </cell>
          <cell r="F2776">
            <v>61.96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</v>
          </cell>
          <cell r="E2777">
            <v>23.94</v>
          </cell>
          <cell r="F2777">
            <v>45.64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</v>
          </cell>
          <cell r="E2778">
            <v>23.94</v>
          </cell>
          <cell r="F2778">
            <v>44.33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20.98</v>
          </cell>
          <cell r="E2779">
            <v>23.94</v>
          </cell>
          <cell r="F2779">
            <v>44.92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10.65</v>
          </cell>
          <cell r="E2780">
            <v>23.94</v>
          </cell>
          <cell r="F2780">
            <v>34.590000000000003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22.62</v>
          </cell>
          <cell r="E2781">
            <v>23.94</v>
          </cell>
          <cell r="F2781">
            <v>46.56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20.88</v>
          </cell>
          <cell r="E2782">
            <v>23.94</v>
          </cell>
          <cell r="F2782">
            <v>44.82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20.89</v>
          </cell>
          <cell r="E2783">
            <v>23.94</v>
          </cell>
          <cell r="F2783">
            <v>44.83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10.58</v>
          </cell>
          <cell r="E2784">
            <v>23.94</v>
          </cell>
          <cell r="F2784">
            <v>34.520000000000003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10.97</v>
          </cell>
          <cell r="E2785">
            <v>23.94</v>
          </cell>
          <cell r="F2785">
            <v>34.909999999999997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21.13</v>
          </cell>
          <cell r="E2786">
            <v>23.94</v>
          </cell>
          <cell r="F2786">
            <v>45.07</v>
          </cell>
        </row>
        <row r="2787">
          <cell r="A2787" t="str">
            <v>43</v>
          </cell>
          <cell r="B2787" t="str">
            <v>APARELHOS ELETRICOS, HIDRAULICOS E A GAS.</v>
          </cell>
        </row>
        <row r="2788">
          <cell r="A2788" t="str">
            <v>43.01</v>
          </cell>
          <cell r="B2788" t="str">
            <v>Bebedouros</v>
          </cell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1510.05</v>
          </cell>
          <cell r="E2789">
            <v>67.33</v>
          </cell>
          <cell r="F2789">
            <v>1577.38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1691.8</v>
          </cell>
          <cell r="E2790">
            <v>67.33</v>
          </cell>
          <cell r="F2790">
            <v>1759.13</v>
          </cell>
        </row>
        <row r="2791">
          <cell r="A2791" t="str">
            <v>43.02</v>
          </cell>
          <cell r="B2791" t="str">
            <v>Chuveiros</v>
          </cell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10.1</v>
          </cell>
          <cell r="E2792">
            <v>23.94</v>
          </cell>
          <cell r="F2792">
            <v>34.04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689.62</v>
          </cell>
          <cell r="E2793">
            <v>45.47</v>
          </cell>
          <cell r="F2793">
            <v>735.09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431.71</v>
          </cell>
          <cell r="E2794">
            <v>38.14</v>
          </cell>
          <cell r="F2794">
            <v>469.85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164.5</v>
          </cell>
          <cell r="E2795">
            <v>23.94</v>
          </cell>
          <cell r="F2795">
            <v>188.44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15.37</v>
          </cell>
          <cell r="E2796">
            <v>28.8</v>
          </cell>
          <cell r="F2796">
            <v>44.17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</v>
          </cell>
          <cell r="E2797">
            <v>38.14</v>
          </cell>
          <cell r="F2797">
            <v>120.14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2161.7600000000002</v>
          </cell>
          <cell r="E2798">
            <v>95.72</v>
          </cell>
          <cell r="F2798">
            <v>2257.48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465.7</v>
          </cell>
          <cell r="E2799">
            <v>38.14</v>
          </cell>
          <cell r="F2799">
            <v>503.84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152.28</v>
          </cell>
          <cell r="E2800">
            <v>38.14</v>
          </cell>
          <cell r="F2800">
            <v>190.42</v>
          </cell>
        </row>
        <row r="2801">
          <cell r="A2801" t="str">
            <v>43.03</v>
          </cell>
          <cell r="B2801" t="str">
            <v>Aquecedores</v>
          </cell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20380.580000000002</v>
          </cell>
          <cell r="E2802">
            <v>191.44</v>
          </cell>
          <cell r="F2802">
            <v>20572.02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15831.44</v>
          </cell>
          <cell r="E2803">
            <v>215.38</v>
          </cell>
          <cell r="F2803">
            <v>16046.82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530.59</v>
          </cell>
          <cell r="E2804">
            <v>239.3</v>
          </cell>
          <cell r="F2804">
            <v>769.89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13050.57</v>
          </cell>
          <cell r="E2805">
            <v>5074.88</v>
          </cell>
          <cell r="F2805">
            <v>18125.45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27328.94</v>
          </cell>
          <cell r="E2806">
            <v>5709.24</v>
          </cell>
          <cell r="F2806">
            <v>33038.18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29562.5</v>
          </cell>
          <cell r="E2807">
            <v>6713.53</v>
          </cell>
          <cell r="F2807">
            <v>36276.03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1318.64</v>
          </cell>
          <cell r="E2808">
            <v>49.65</v>
          </cell>
          <cell r="F2808">
            <v>1368.29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1904.53</v>
          </cell>
          <cell r="E2809">
            <v>62.06</v>
          </cell>
          <cell r="F2809">
            <v>1966.59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3590.01</v>
          </cell>
          <cell r="E2810">
            <v>67.33</v>
          </cell>
          <cell r="F2810">
            <v>3657.34</v>
          </cell>
        </row>
        <row r="2811">
          <cell r="A2811" t="str">
            <v>43.04</v>
          </cell>
          <cell r="B2811" t="str">
            <v>Torneiras eletricas</v>
          </cell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200.39</v>
          </cell>
          <cell r="E2812">
            <v>38.14</v>
          </cell>
          <cell r="F2812">
            <v>238.53</v>
          </cell>
        </row>
        <row r="2813">
          <cell r="A2813" t="str">
            <v>43.05</v>
          </cell>
          <cell r="B2813" t="str">
            <v>Exaustor, ventilador e circulador de ar</v>
          </cell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419.01</v>
          </cell>
          <cell r="E2814">
            <v>47.86</v>
          </cell>
          <cell r="F2814">
            <v>466.87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319.02</v>
          </cell>
          <cell r="E2815">
            <v>47.86</v>
          </cell>
          <cell r="F2815">
            <v>366.88</v>
          </cell>
        </row>
        <row r="2816">
          <cell r="A2816" t="str">
            <v>43.06</v>
          </cell>
          <cell r="B2816" t="str">
            <v>Emissores de som</v>
          </cell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33.69</v>
          </cell>
          <cell r="E2817">
            <v>23.94</v>
          </cell>
          <cell r="F2817">
            <v>57.63</v>
          </cell>
        </row>
        <row r="2818">
          <cell r="A2818" t="str">
            <v>43.07</v>
          </cell>
          <cell r="B2818" t="str">
            <v>Aparelho condicionador de ar</v>
          </cell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11900.21</v>
          </cell>
          <cell r="E2819">
            <v>389.43</v>
          </cell>
          <cell r="F2819">
            <v>12289.64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7569.34</v>
          </cell>
          <cell r="E2820">
            <v>377.23</v>
          </cell>
          <cell r="F2820">
            <v>7946.57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8304.32</v>
          </cell>
          <cell r="E2821">
            <v>389.43</v>
          </cell>
          <cell r="F2821">
            <v>8693.75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13075.98</v>
          </cell>
          <cell r="E2822">
            <v>389.43</v>
          </cell>
          <cell r="F2822">
            <v>13465.41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3158.68</v>
          </cell>
          <cell r="E2823">
            <v>377.23</v>
          </cell>
          <cell r="F2823">
            <v>3535.91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4384.5600000000004</v>
          </cell>
          <cell r="E2824">
            <v>377.23</v>
          </cell>
          <cell r="F2824">
            <v>4761.79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6422.38</v>
          </cell>
          <cell r="E2825">
            <v>389.43</v>
          </cell>
          <cell r="F2825">
            <v>6811.81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7289.16</v>
          </cell>
          <cell r="E2826">
            <v>389.43</v>
          </cell>
          <cell r="F2826">
            <v>7678.59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7047.65</v>
          </cell>
          <cell r="E2827">
            <v>389.43</v>
          </cell>
          <cell r="F2827">
            <v>7437.08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11309.64</v>
          </cell>
          <cell r="E2828">
            <v>389.43</v>
          </cell>
          <cell r="F2828">
            <v>11699.07</v>
          </cell>
        </row>
        <row r="2829">
          <cell r="A2829" t="str">
            <v>43.08</v>
          </cell>
          <cell r="B2829" t="str">
            <v>Equipamentos para sistema VRF ar condicionado</v>
          </cell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38255.910000000003</v>
          </cell>
          <cell r="E2830">
            <v>881.68</v>
          </cell>
          <cell r="F2830">
            <v>39137.589999999997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44222.12</v>
          </cell>
          <cell r="E2831">
            <v>881.68</v>
          </cell>
          <cell r="F2831">
            <v>45103.8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51095.42</v>
          </cell>
          <cell r="E2832">
            <v>881.68</v>
          </cell>
          <cell r="F2832">
            <v>51977.1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56940.06</v>
          </cell>
          <cell r="E2833">
            <v>881.68</v>
          </cell>
          <cell r="F2833">
            <v>57821.74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3678.32</v>
          </cell>
          <cell r="E2834">
            <v>771.47</v>
          </cell>
          <cell r="F2834">
            <v>4449.79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4755.42</v>
          </cell>
          <cell r="E2835">
            <v>771.47</v>
          </cell>
          <cell r="F2835">
            <v>5526.89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6394.16</v>
          </cell>
          <cell r="E2836">
            <v>771.47</v>
          </cell>
          <cell r="F2836">
            <v>7165.63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4094.8</v>
          </cell>
          <cell r="E2837">
            <v>771.47</v>
          </cell>
          <cell r="F2837">
            <v>4866.2700000000004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4715.03</v>
          </cell>
          <cell r="E2838">
            <v>771.47</v>
          </cell>
          <cell r="F2838">
            <v>5486.5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5597.91</v>
          </cell>
          <cell r="E2839">
            <v>771.47</v>
          </cell>
          <cell r="F2839">
            <v>6369.38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6483.63</v>
          </cell>
          <cell r="E2840">
            <v>771.47</v>
          </cell>
          <cell r="F2840">
            <v>7255.1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3779.15</v>
          </cell>
          <cell r="E2841">
            <v>771.47</v>
          </cell>
          <cell r="F2841">
            <v>4550.62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4293.59</v>
          </cell>
          <cell r="E2842">
            <v>771.47</v>
          </cell>
          <cell r="F2842">
            <v>5065.0600000000004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4660.22</v>
          </cell>
          <cell r="E2843">
            <v>771.47</v>
          </cell>
          <cell r="F2843">
            <v>5431.69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4813.09</v>
          </cell>
          <cell r="E2844">
            <v>771.47</v>
          </cell>
          <cell r="F2844">
            <v>5584.56</v>
          </cell>
        </row>
        <row r="2845">
          <cell r="A2845" t="str">
            <v>43.10</v>
          </cell>
          <cell r="B2845" t="str">
            <v>Bombas centrifugas, uso geral</v>
          </cell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9613.7199999999993</v>
          </cell>
          <cell r="E2846">
            <v>269.32</v>
          </cell>
          <cell r="F2846">
            <v>9883.0400000000009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18143.439999999999</v>
          </cell>
          <cell r="E2847">
            <v>269.32</v>
          </cell>
          <cell r="F2847">
            <v>18412.759999999998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4848.29</v>
          </cell>
          <cell r="E2848">
            <v>269.32</v>
          </cell>
          <cell r="F2848">
            <v>5117.6099999999997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2463.5300000000002</v>
          </cell>
          <cell r="E2849">
            <v>269.32</v>
          </cell>
          <cell r="F2849">
            <v>2732.85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42892.62</v>
          </cell>
          <cell r="E2850">
            <v>269.32</v>
          </cell>
          <cell r="F2850">
            <v>43161.94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3292.55</v>
          </cell>
          <cell r="E2851">
            <v>269.32</v>
          </cell>
          <cell r="F2851">
            <v>3561.87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10632.57</v>
          </cell>
          <cell r="E2852">
            <v>269.32</v>
          </cell>
          <cell r="F2852">
            <v>10901.89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4509.84</v>
          </cell>
          <cell r="E2853">
            <v>269.32</v>
          </cell>
          <cell r="F2853">
            <v>4779.16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15043.7</v>
          </cell>
          <cell r="E2854">
            <v>269.32</v>
          </cell>
          <cell r="F2854">
            <v>15313.02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2750.91</v>
          </cell>
          <cell r="E2855">
            <v>269.32</v>
          </cell>
          <cell r="F2855">
            <v>3020.23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5237.3999999999996</v>
          </cell>
          <cell r="E2856">
            <v>269.32</v>
          </cell>
          <cell r="F2856">
            <v>5506.72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4505.8</v>
          </cell>
          <cell r="E2857">
            <v>269.32</v>
          </cell>
          <cell r="F2857">
            <v>4775.12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8615.77</v>
          </cell>
          <cell r="E2858">
            <v>269.32</v>
          </cell>
          <cell r="F2858">
            <v>8885.09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4827.88</v>
          </cell>
          <cell r="E2859">
            <v>269.32</v>
          </cell>
          <cell r="F2859">
            <v>5097.2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1143.8800000000001</v>
          </cell>
          <cell r="E2860">
            <v>269.32</v>
          </cell>
          <cell r="F2860">
            <v>1413.2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1090.1300000000001</v>
          </cell>
          <cell r="E2861">
            <v>269.32</v>
          </cell>
          <cell r="F2861">
            <v>1359.45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17371.09</v>
          </cell>
          <cell r="E2862">
            <v>269.32</v>
          </cell>
          <cell r="F2862">
            <v>17640.41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14631.18</v>
          </cell>
          <cell r="E2863">
            <v>269.32</v>
          </cell>
          <cell r="F2863">
            <v>14900.5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1543.9</v>
          </cell>
          <cell r="E2864">
            <v>269.32</v>
          </cell>
          <cell r="F2864">
            <v>1813.22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27951.67</v>
          </cell>
          <cell r="E2865">
            <v>269.32</v>
          </cell>
          <cell r="F2865">
            <v>28220.99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31615.78</v>
          </cell>
          <cell r="E2866">
            <v>269.32</v>
          </cell>
          <cell r="F2866">
            <v>31885.1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2062.67</v>
          </cell>
          <cell r="E2867">
            <v>269.32</v>
          </cell>
          <cell r="F2867">
            <v>2331.9899999999998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3423.18</v>
          </cell>
          <cell r="E2868">
            <v>269.32</v>
          </cell>
          <cell r="F2868">
            <v>3692.5</v>
          </cell>
        </row>
        <row r="2869">
          <cell r="A2869" t="str">
            <v>43.11</v>
          </cell>
          <cell r="B2869" t="str">
            <v>Bombas submersiveis</v>
          </cell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8197.49</v>
          </cell>
          <cell r="E2870">
            <v>574.32000000000005</v>
          </cell>
          <cell r="F2870">
            <v>8771.81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9332.4500000000007</v>
          </cell>
          <cell r="E2871">
            <v>574.32000000000005</v>
          </cell>
          <cell r="F2871">
            <v>9906.77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18003.990000000002</v>
          </cell>
          <cell r="E2872">
            <v>574.32000000000005</v>
          </cell>
          <cell r="F2872">
            <v>18578.310000000001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8984.7800000000007</v>
          </cell>
          <cell r="E2873">
            <v>574.32000000000005</v>
          </cell>
          <cell r="F2873">
            <v>9559.1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8511.92</v>
          </cell>
          <cell r="E2874">
            <v>574.32000000000005</v>
          </cell>
          <cell r="F2874">
            <v>9086.24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16325.96</v>
          </cell>
          <cell r="E2875">
            <v>574.32000000000005</v>
          </cell>
          <cell r="F2875">
            <v>16900.28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5672.49</v>
          </cell>
          <cell r="E2876">
            <v>382.88</v>
          </cell>
          <cell r="F2876">
            <v>6055.37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7734.68</v>
          </cell>
          <cell r="E2877">
            <v>382.88</v>
          </cell>
          <cell r="F2877">
            <v>8117.56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2215.1799999999998</v>
          </cell>
          <cell r="E2878">
            <v>382.88</v>
          </cell>
          <cell r="F2878">
            <v>2598.06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3010.56</v>
          </cell>
          <cell r="E2879">
            <v>382.88</v>
          </cell>
          <cell r="F2879">
            <v>3393.44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5918.4</v>
          </cell>
          <cell r="E2880">
            <v>382.88</v>
          </cell>
          <cell r="F2880">
            <v>6301.28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4037.06</v>
          </cell>
          <cell r="E2881">
            <v>382.88</v>
          </cell>
          <cell r="F2881">
            <v>4419.9399999999996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13480.44</v>
          </cell>
          <cell r="E2882">
            <v>382.88</v>
          </cell>
          <cell r="F2882">
            <v>13863.32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21897.25</v>
          </cell>
          <cell r="E2883">
            <v>382.88</v>
          </cell>
          <cell r="F2883">
            <v>22280.13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7277.94</v>
          </cell>
          <cell r="E2884">
            <v>382.88</v>
          </cell>
          <cell r="F2884">
            <v>7660.82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26774.57</v>
          </cell>
          <cell r="E2885">
            <v>382.88</v>
          </cell>
          <cell r="F2885">
            <v>27157.45</v>
          </cell>
        </row>
        <row r="2886">
          <cell r="A2886" t="str">
            <v>43.12</v>
          </cell>
          <cell r="B2886" t="str">
            <v>Bombas especiais, uso industrial</v>
          </cell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3609.92</v>
          </cell>
          <cell r="E2887">
            <v>134.66</v>
          </cell>
          <cell r="F2887">
            <v>3744.58</v>
          </cell>
        </row>
        <row r="2888">
          <cell r="A2888" t="str">
            <v>43.20</v>
          </cell>
          <cell r="B2888" t="str">
            <v>Reparos, conservacoes e complementos - GRUPO 43</v>
          </cell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29.6</v>
          </cell>
          <cell r="E2889">
            <v>12.95</v>
          </cell>
          <cell r="F2889">
            <v>42.55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696.56</v>
          </cell>
          <cell r="E2890">
            <v>47.86</v>
          </cell>
          <cell r="F2890">
            <v>744.42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378.04</v>
          </cell>
          <cell r="E2891">
            <v>23.94</v>
          </cell>
          <cell r="F2891">
            <v>401.98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714.01</v>
          </cell>
          <cell r="E2892">
            <v>23.94</v>
          </cell>
          <cell r="F2892">
            <v>737.95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56.36</v>
          </cell>
          <cell r="E2893">
            <v>9.57</v>
          </cell>
          <cell r="F2893">
            <v>65.930000000000007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436.12</v>
          </cell>
          <cell r="E2894">
            <v>23.94</v>
          </cell>
          <cell r="F2894">
            <v>460.06</v>
          </cell>
        </row>
        <row r="2895">
          <cell r="A2895" t="str">
            <v>44</v>
          </cell>
          <cell r="B2895" t="str">
            <v>APARELHOS E METAIS HIDRAULICOS</v>
          </cell>
        </row>
        <row r="2896">
          <cell r="A2896" t="str">
            <v>44.01</v>
          </cell>
          <cell r="B2896" t="str">
            <v>Aparelhos e loucas</v>
          </cell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674.13</v>
          </cell>
          <cell r="E2897">
            <v>57.6</v>
          </cell>
          <cell r="F2897">
            <v>731.73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762.41</v>
          </cell>
          <cell r="E2898">
            <v>67.33</v>
          </cell>
          <cell r="F2898">
            <v>829.74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231.92</v>
          </cell>
          <cell r="E2899">
            <v>57.6</v>
          </cell>
          <cell r="F2899">
            <v>289.52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432.9</v>
          </cell>
          <cell r="E2900">
            <v>57.6</v>
          </cell>
          <cell r="F2900">
            <v>490.5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79.47</v>
          </cell>
          <cell r="E2901">
            <v>67.33</v>
          </cell>
          <cell r="F2901">
            <v>146.80000000000001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219.11</v>
          </cell>
          <cell r="E2902">
            <v>67.33</v>
          </cell>
          <cell r="F2902">
            <v>286.44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669.3</v>
          </cell>
          <cell r="E2903">
            <v>67.33</v>
          </cell>
          <cell r="F2903">
            <v>736.63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41.63</v>
          </cell>
          <cell r="E2904">
            <v>23.94</v>
          </cell>
          <cell r="F2904">
            <v>65.569999999999993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423.92</v>
          </cell>
          <cell r="E2905">
            <v>67.33</v>
          </cell>
          <cell r="F2905">
            <v>491.25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582.01</v>
          </cell>
          <cell r="E2906">
            <v>67.33</v>
          </cell>
          <cell r="F2906">
            <v>649.34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107.1</v>
          </cell>
          <cell r="E2907">
            <v>23.94</v>
          </cell>
          <cell r="F2907">
            <v>131.04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652.78</v>
          </cell>
          <cell r="E2908">
            <v>143.58000000000001</v>
          </cell>
          <cell r="F2908">
            <v>796.36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534.36</v>
          </cell>
          <cell r="E2909">
            <v>143.58000000000001</v>
          </cell>
          <cell r="F2909">
            <v>677.94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199.24</v>
          </cell>
          <cell r="E2910">
            <v>47.86</v>
          </cell>
          <cell r="F2910">
            <v>247.1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214.54</v>
          </cell>
          <cell r="E2911">
            <v>23.94</v>
          </cell>
          <cell r="F2911">
            <v>238.48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52.84</v>
          </cell>
          <cell r="E2912">
            <v>15.8</v>
          </cell>
          <cell r="F2912">
            <v>68.64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507.15</v>
          </cell>
          <cell r="E2913">
            <v>143.58000000000001</v>
          </cell>
          <cell r="F2913">
            <v>650.73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678.13</v>
          </cell>
          <cell r="E2914">
            <v>57.6</v>
          </cell>
          <cell r="F2914">
            <v>735.73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106.27</v>
          </cell>
          <cell r="E2915">
            <v>23.94</v>
          </cell>
          <cell r="F2915">
            <v>130.21</v>
          </cell>
        </row>
        <row r="2916">
          <cell r="A2916" t="str">
            <v>44.02</v>
          </cell>
          <cell r="B2916" t="str">
            <v>Bancadas e tampos</v>
          </cell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688.83</v>
          </cell>
          <cell r="E2917">
            <v>79.099999999999994</v>
          </cell>
          <cell r="F2917">
            <v>767.93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1029.47</v>
          </cell>
          <cell r="E2918">
            <v>86.32</v>
          </cell>
          <cell r="F2918">
            <v>1115.79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1322.61</v>
          </cell>
          <cell r="E2919">
            <v>174.86</v>
          </cell>
          <cell r="F2919">
            <v>1497.47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2765.2</v>
          </cell>
          <cell r="F2920">
            <v>2765.2</v>
          </cell>
        </row>
        <row r="2921">
          <cell r="A2921" t="str">
            <v>44.03</v>
          </cell>
          <cell r="B2921" t="str">
            <v>Acessorios e metais</v>
          </cell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256.26</v>
          </cell>
          <cell r="E2922">
            <v>5.92</v>
          </cell>
          <cell r="F2922">
            <v>262.18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43.51</v>
          </cell>
          <cell r="E2923">
            <v>14.25</v>
          </cell>
          <cell r="F2923">
            <v>57.76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63.72</v>
          </cell>
          <cell r="E2924">
            <v>5.92</v>
          </cell>
          <cell r="F2924">
            <v>69.64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51.18</v>
          </cell>
          <cell r="E2925">
            <v>14.25</v>
          </cell>
          <cell r="F2925">
            <v>65.430000000000007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84.51</v>
          </cell>
          <cell r="E2926">
            <v>5.92</v>
          </cell>
          <cell r="F2926">
            <v>90.43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52.21</v>
          </cell>
          <cell r="E2927">
            <v>14.25</v>
          </cell>
          <cell r="F2927">
            <v>66.459999999999994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35.75</v>
          </cell>
          <cell r="E2928">
            <v>5.92</v>
          </cell>
          <cell r="F2928">
            <v>41.67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47.5</v>
          </cell>
          <cell r="E2929">
            <v>5.92</v>
          </cell>
          <cell r="F2929">
            <v>53.42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66.94</v>
          </cell>
          <cell r="E2930">
            <v>5.92</v>
          </cell>
          <cell r="F2930">
            <v>72.86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65.459999999999994</v>
          </cell>
          <cell r="E2931">
            <v>23.94</v>
          </cell>
          <cell r="F2931">
            <v>89.4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116.5</v>
          </cell>
          <cell r="E2932">
            <v>43.16</v>
          </cell>
          <cell r="F2932">
            <v>159.66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190.03</v>
          </cell>
          <cell r="E2933">
            <v>18.260000000000002</v>
          </cell>
          <cell r="F2933">
            <v>208.29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99.95</v>
          </cell>
          <cell r="E2934">
            <v>18.260000000000002</v>
          </cell>
          <cell r="F2934">
            <v>118.21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388.87</v>
          </cell>
          <cell r="E2935">
            <v>67.010000000000005</v>
          </cell>
          <cell r="F2935">
            <v>455.88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532.13</v>
          </cell>
          <cell r="E2936">
            <v>23.94</v>
          </cell>
          <cell r="F2936">
            <v>556.07000000000005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30.2</v>
          </cell>
          <cell r="E2937">
            <v>16.84</v>
          </cell>
          <cell r="F2937">
            <v>47.04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30.24</v>
          </cell>
          <cell r="E2938">
            <v>16.84</v>
          </cell>
          <cell r="F2938">
            <v>47.08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37.33</v>
          </cell>
          <cell r="E2939">
            <v>16.84</v>
          </cell>
          <cell r="F2939">
            <v>54.17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20.21</v>
          </cell>
          <cell r="E2940">
            <v>16.84</v>
          </cell>
          <cell r="F2940">
            <v>37.049999999999997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29.13</v>
          </cell>
          <cell r="E2941">
            <v>16.84</v>
          </cell>
          <cell r="F2941">
            <v>45.97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29.76</v>
          </cell>
          <cell r="E2942">
            <v>16.84</v>
          </cell>
          <cell r="F2942">
            <v>46.6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16.84</v>
          </cell>
          <cell r="F2943">
            <v>66.08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59.32</v>
          </cell>
          <cell r="E2944">
            <v>16.84</v>
          </cell>
          <cell r="F2944">
            <v>76.16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553.84</v>
          </cell>
          <cell r="E2945">
            <v>67.010000000000005</v>
          </cell>
          <cell r="F2945">
            <v>620.85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437.5</v>
          </cell>
          <cell r="E2946">
            <v>38.369999999999997</v>
          </cell>
          <cell r="F2946">
            <v>475.87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189.08</v>
          </cell>
          <cell r="E2947">
            <v>18.260000000000002</v>
          </cell>
          <cell r="F2947">
            <v>207.34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58.5</v>
          </cell>
          <cell r="E2948">
            <v>16.84</v>
          </cell>
          <cell r="F2948">
            <v>75.34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403.2</v>
          </cell>
          <cell r="E2949">
            <v>16.84</v>
          </cell>
          <cell r="F2949">
            <v>420.04</v>
          </cell>
        </row>
        <row r="2950">
          <cell r="A2950" t="str">
            <v>44.03.645</v>
          </cell>
          <cell r="B2950" t="str">
            <v>Torneira de mesa automática, acionamento hidromecânico, em latão cromado, DN= 1/2´ou 3/4´</v>
          </cell>
          <cell r="C2950" t="str">
            <v>UN</v>
          </cell>
          <cell r="D2950">
            <v>132.06</v>
          </cell>
          <cell r="E2950">
            <v>18.260000000000002</v>
          </cell>
          <cell r="F2950">
            <v>150.32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795.8</v>
          </cell>
          <cell r="E2951">
            <v>67.099999999999994</v>
          </cell>
          <cell r="F2951">
            <v>862.9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4.01</v>
          </cell>
          <cell r="E2952">
            <v>16.84</v>
          </cell>
          <cell r="F2952">
            <v>20.85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4.5199999999999996</v>
          </cell>
          <cell r="E2953">
            <v>16.84</v>
          </cell>
          <cell r="F2953">
            <v>21.36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695.96</v>
          </cell>
          <cell r="E2954">
            <v>18.260000000000002</v>
          </cell>
          <cell r="F2954">
            <v>714.22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771.92</v>
          </cell>
          <cell r="E2955">
            <v>67.010000000000005</v>
          </cell>
          <cell r="F2955">
            <v>838.93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1782.14</v>
          </cell>
          <cell r="E2956">
            <v>67.010000000000005</v>
          </cell>
          <cell r="F2956">
            <v>1849.15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1281.1500000000001</v>
          </cell>
          <cell r="E2957">
            <v>5.92</v>
          </cell>
          <cell r="F2957">
            <v>1287.07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346.22</v>
          </cell>
          <cell r="E2958">
            <v>23.94</v>
          </cell>
          <cell r="F2958">
            <v>370.16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48.49</v>
          </cell>
          <cell r="E2959">
            <v>28.39</v>
          </cell>
          <cell r="F2959">
            <v>76.88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272.67</v>
          </cell>
          <cell r="E2960">
            <v>23.94</v>
          </cell>
          <cell r="F2960">
            <v>296.61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473.77</v>
          </cell>
          <cell r="E2961">
            <v>23.94</v>
          </cell>
          <cell r="F2961">
            <v>497.71</v>
          </cell>
        </row>
        <row r="2962">
          <cell r="A2962" t="str">
            <v>44.04</v>
          </cell>
          <cell r="B2962" t="str">
            <v>Prateleiras</v>
          </cell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482.02</v>
          </cell>
          <cell r="E2963">
            <v>28.06</v>
          </cell>
          <cell r="F2963">
            <v>510.08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234.39</v>
          </cell>
          <cell r="E2964">
            <v>86.32</v>
          </cell>
          <cell r="F2964">
            <v>320.70999999999998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852.29</v>
          </cell>
          <cell r="E2965">
            <v>28.06</v>
          </cell>
          <cell r="F2965">
            <v>880.35</v>
          </cell>
        </row>
        <row r="2966">
          <cell r="A2966" t="str">
            <v>44.06</v>
          </cell>
          <cell r="B2966" t="str">
            <v>Aparelhos de aco inoxidavel</v>
          </cell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1173.53</v>
          </cell>
          <cell r="E2967">
            <v>67.33</v>
          </cell>
          <cell r="F2967">
            <v>1240.8599999999999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904.55</v>
          </cell>
          <cell r="E2968">
            <v>67.33</v>
          </cell>
          <cell r="F2968">
            <v>971.88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1031.3599999999999</v>
          </cell>
          <cell r="E2969">
            <v>143.58000000000001</v>
          </cell>
          <cell r="F2969">
            <v>1174.94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250.92</v>
          </cell>
          <cell r="E2970">
            <v>23.94</v>
          </cell>
          <cell r="F2970">
            <v>274.86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237.83</v>
          </cell>
          <cell r="E2971">
            <v>23.94</v>
          </cell>
          <cell r="F2971">
            <v>261.77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247.74</v>
          </cell>
          <cell r="E2972">
            <v>23.94</v>
          </cell>
          <cell r="F2972">
            <v>271.68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291.19</v>
          </cell>
          <cell r="E2973">
            <v>23.94</v>
          </cell>
          <cell r="F2973">
            <v>315.13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735.89</v>
          </cell>
          <cell r="E2974">
            <v>23.94</v>
          </cell>
          <cell r="F2974">
            <v>759.83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453.64</v>
          </cell>
          <cell r="E2975">
            <v>23.94</v>
          </cell>
          <cell r="F2975">
            <v>477.58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530.23</v>
          </cell>
          <cell r="E2976">
            <v>23.94</v>
          </cell>
          <cell r="F2976">
            <v>554.16999999999996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677.97</v>
          </cell>
          <cell r="E2977">
            <v>23.94</v>
          </cell>
          <cell r="F2977">
            <v>701.91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848.99</v>
          </cell>
          <cell r="E2978">
            <v>23.94</v>
          </cell>
          <cell r="F2978">
            <v>872.93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1197.58</v>
          </cell>
          <cell r="E2979">
            <v>23.94</v>
          </cell>
          <cell r="F2979">
            <v>1221.52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1149.5</v>
          </cell>
          <cell r="E2980">
            <v>23.94</v>
          </cell>
          <cell r="F2980">
            <v>1173.44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1779.73</v>
          </cell>
          <cell r="E2981">
            <v>23.94</v>
          </cell>
          <cell r="F2981">
            <v>1803.67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4903.01</v>
          </cell>
          <cell r="E2982">
            <v>23.94</v>
          </cell>
          <cell r="F2982">
            <v>4926.95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1972.1</v>
          </cell>
          <cell r="E2983">
            <v>23.94</v>
          </cell>
          <cell r="F2983">
            <v>1996.04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785.26</v>
          </cell>
          <cell r="E2984">
            <v>23.94</v>
          </cell>
          <cell r="F2984">
            <v>809.2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761.42</v>
          </cell>
          <cell r="E2985">
            <v>23.94</v>
          </cell>
          <cell r="F2985">
            <v>785.36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1103.29</v>
          </cell>
          <cell r="E2986">
            <v>23.94</v>
          </cell>
          <cell r="F2986">
            <v>1127.23</v>
          </cell>
        </row>
        <row r="2987">
          <cell r="A2987" t="str">
            <v>44.20</v>
          </cell>
          <cell r="B2987" t="str">
            <v>Reparos, conservacoes e complementos - GRUPO 44</v>
          </cell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15.19</v>
          </cell>
          <cell r="E2988">
            <v>19.149999999999999</v>
          </cell>
          <cell r="F2988">
            <v>34.340000000000003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23.94</v>
          </cell>
          <cell r="F2989">
            <v>24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23.94</v>
          </cell>
          <cell r="F2990">
            <v>24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67.33</v>
          </cell>
          <cell r="F2991">
            <v>68.19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E2992">
            <v>119.66</v>
          </cell>
          <cell r="F2992">
            <v>119.66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34.520000000000003</v>
          </cell>
          <cell r="E2993">
            <v>5.84</v>
          </cell>
          <cell r="F2993">
            <v>40.36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7.45</v>
          </cell>
          <cell r="E2994">
            <v>5.84</v>
          </cell>
          <cell r="F2994">
            <v>13.29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126.18</v>
          </cell>
          <cell r="E2995">
            <v>3.31</v>
          </cell>
          <cell r="F2995">
            <v>129.49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38.1</v>
          </cell>
          <cell r="E2996">
            <v>1.95</v>
          </cell>
          <cell r="F2996">
            <v>40.049999999999997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66.75</v>
          </cell>
          <cell r="E2997">
            <v>5.84</v>
          </cell>
          <cell r="F2997">
            <v>72.59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63.14</v>
          </cell>
          <cell r="E2998">
            <v>3.31</v>
          </cell>
          <cell r="F2998">
            <v>66.45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61.4</v>
          </cell>
          <cell r="E2999">
            <v>3.31</v>
          </cell>
          <cell r="F2999">
            <v>64.709999999999994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65.819999999999993</v>
          </cell>
          <cell r="E3000">
            <v>43.07</v>
          </cell>
          <cell r="F3000">
            <v>108.89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146.69</v>
          </cell>
          <cell r="E3001">
            <v>23.94</v>
          </cell>
          <cell r="F3001">
            <v>170.63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166.86</v>
          </cell>
          <cell r="E3002">
            <v>23.94</v>
          </cell>
          <cell r="F3002">
            <v>190.8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39.79</v>
          </cell>
          <cell r="E3003">
            <v>5.84</v>
          </cell>
          <cell r="F3003">
            <v>45.63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25.06</v>
          </cell>
          <cell r="E3004">
            <v>19.149999999999999</v>
          </cell>
          <cell r="F3004">
            <v>44.21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15.22</v>
          </cell>
          <cell r="E3005">
            <v>19.149999999999999</v>
          </cell>
          <cell r="F3005">
            <v>34.369999999999997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42.03</v>
          </cell>
          <cell r="E3006">
            <v>2.92</v>
          </cell>
          <cell r="F3006">
            <v>44.95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8.81</v>
          </cell>
          <cell r="E3007">
            <v>8.14</v>
          </cell>
          <cell r="F3007">
            <v>16.95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294.64999999999998</v>
          </cell>
          <cell r="E3008">
            <v>33.67</v>
          </cell>
          <cell r="F3008">
            <v>328.32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5.72</v>
          </cell>
          <cell r="E3009">
            <v>1.95</v>
          </cell>
          <cell r="F3009">
            <v>7.67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55.82</v>
          </cell>
          <cell r="E3010">
            <v>1.95</v>
          </cell>
          <cell r="F3010">
            <v>57.77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106.4</v>
          </cell>
          <cell r="E3011">
            <v>9.57</v>
          </cell>
          <cell r="F3011">
            <v>115.97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36.76</v>
          </cell>
          <cell r="E3012">
            <v>9.57</v>
          </cell>
          <cell r="F3012">
            <v>46.33</v>
          </cell>
        </row>
        <row r="3013">
          <cell r="A3013" t="str">
            <v>45</v>
          </cell>
          <cell r="B3013" t="str">
            <v>ENTRADA DE AGUA, INCÊNDIO E GAS</v>
          </cell>
        </row>
        <row r="3014">
          <cell r="A3014" t="str">
            <v>45.01</v>
          </cell>
          <cell r="B3014" t="str">
            <v>Entrada de agua</v>
          </cell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854.62</v>
          </cell>
          <cell r="E3015">
            <v>588.91</v>
          </cell>
          <cell r="F3015">
            <v>1443.53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903.92</v>
          </cell>
          <cell r="E3016">
            <v>588.91</v>
          </cell>
          <cell r="F3016">
            <v>1492.83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2572.37</v>
          </cell>
          <cell r="E3017">
            <v>1038.49</v>
          </cell>
          <cell r="F3017">
            <v>3610.86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2739.74</v>
          </cell>
          <cell r="E3018">
            <v>1038.49</v>
          </cell>
          <cell r="F3018">
            <v>3778.23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3061.61</v>
          </cell>
          <cell r="E3019">
            <v>1038.49</v>
          </cell>
          <cell r="F3019">
            <v>4100.1000000000004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3371.46</v>
          </cell>
          <cell r="E3020">
            <v>1038.49</v>
          </cell>
          <cell r="F3020">
            <v>4409.95</v>
          </cell>
        </row>
        <row r="3021">
          <cell r="A3021" t="str">
            <v>45.02</v>
          </cell>
          <cell r="B3021" t="str">
            <v>Entrada de gas</v>
          </cell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2051.85</v>
          </cell>
          <cell r="E3022">
            <v>750.69</v>
          </cell>
          <cell r="F3022">
            <v>2802.54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4728</v>
          </cell>
          <cell r="E3023">
            <v>1603.56</v>
          </cell>
          <cell r="F3023">
            <v>6331.56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7870.45</v>
          </cell>
          <cell r="E3024">
            <v>2113.75</v>
          </cell>
          <cell r="F3024">
            <v>9984.2000000000007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10990.68</v>
          </cell>
          <cell r="E3025">
            <v>2562.75</v>
          </cell>
          <cell r="F3025">
            <v>13553.43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639.4</v>
          </cell>
          <cell r="E3026">
            <v>510.08</v>
          </cell>
          <cell r="F3026">
            <v>1149.48</v>
          </cell>
        </row>
        <row r="3027">
          <cell r="A3027" t="str">
            <v>45.03</v>
          </cell>
          <cell r="B3027" t="str">
            <v>Hidrômetro</v>
          </cell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2528.7399999999998</v>
          </cell>
          <cell r="E3028">
            <v>35.89</v>
          </cell>
          <cell r="F3028">
            <v>2564.63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3519.64</v>
          </cell>
          <cell r="E3029">
            <v>35.89</v>
          </cell>
          <cell r="F3029">
            <v>3555.53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605.54</v>
          </cell>
          <cell r="E3030">
            <v>57.43</v>
          </cell>
          <cell r="F3030">
            <v>662.97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944.69</v>
          </cell>
          <cell r="E3031">
            <v>57.43</v>
          </cell>
          <cell r="F3031">
            <v>1002.12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2526.02</v>
          </cell>
          <cell r="E3032">
            <v>35.89</v>
          </cell>
          <cell r="F3032">
            <v>2561.91</v>
          </cell>
        </row>
        <row r="3033">
          <cell r="A3033" t="str">
            <v>45.20</v>
          </cell>
          <cell r="B3033" t="str">
            <v>Reparos, conservacoes e complementos - GRUPO 45</v>
          </cell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943</v>
          </cell>
          <cell r="F3034">
            <v>943</v>
          </cell>
        </row>
        <row r="3035">
          <cell r="A3035" t="str">
            <v>46</v>
          </cell>
          <cell r="B3035" t="str">
            <v>TUBULACAO E CONDUTORES PARA LIQUIDOS E GASES.</v>
          </cell>
        </row>
        <row r="3036">
          <cell r="A3036" t="str">
            <v>46.01</v>
          </cell>
          <cell r="B3036" t="str">
            <v>Tubulacao em PVC rigido marrom para sistemas prediais de agua fria</v>
          </cell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6.82</v>
          </cell>
          <cell r="E3037">
            <v>23.94</v>
          </cell>
          <cell r="F3037">
            <v>30.76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7.8</v>
          </cell>
          <cell r="E3038">
            <v>23.94</v>
          </cell>
          <cell r="F3038">
            <v>31.74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17.809999999999999</v>
          </cell>
          <cell r="E3039">
            <v>23.94</v>
          </cell>
          <cell r="F3039">
            <v>41.75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25.45</v>
          </cell>
          <cell r="E3040">
            <v>23.94</v>
          </cell>
          <cell r="F3040">
            <v>49.39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26.56</v>
          </cell>
          <cell r="E3041">
            <v>28.71</v>
          </cell>
          <cell r="F3041">
            <v>55.27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46.85</v>
          </cell>
          <cell r="E3042">
            <v>33.5</v>
          </cell>
          <cell r="F3042">
            <v>80.349999999999994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74.2</v>
          </cell>
          <cell r="E3043">
            <v>43.07</v>
          </cell>
          <cell r="F3043">
            <v>117.27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92.17</v>
          </cell>
          <cell r="E3044">
            <v>47.86</v>
          </cell>
          <cell r="F3044">
            <v>140.03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161.15</v>
          </cell>
          <cell r="E3045">
            <v>52.65</v>
          </cell>
          <cell r="F3045">
            <v>213.8</v>
          </cell>
        </row>
        <row r="3046">
          <cell r="A3046" t="str">
            <v>46.02</v>
          </cell>
          <cell r="B3046" t="str">
            <v>Tubulacao em PVC rigido branco para esgoto domiciliar</v>
          </cell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13.27</v>
          </cell>
          <cell r="E3047">
            <v>23.94</v>
          </cell>
          <cell r="F3047">
            <v>37.21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18.760000000000002</v>
          </cell>
          <cell r="E3048">
            <v>28.71</v>
          </cell>
          <cell r="F3048">
            <v>47.47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30.49</v>
          </cell>
          <cell r="E3049">
            <v>43.07</v>
          </cell>
          <cell r="F3049">
            <v>73.56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26.9</v>
          </cell>
          <cell r="E3050">
            <v>52.65</v>
          </cell>
          <cell r="F3050">
            <v>79.55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23.03</v>
          </cell>
          <cell r="E3052">
            <v>28.71</v>
          </cell>
          <cell r="F3052">
            <v>51.74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40.1</v>
          </cell>
          <cell r="E3053">
            <v>43.07</v>
          </cell>
          <cell r="F3053">
            <v>83.17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55.19</v>
          </cell>
          <cell r="E3054">
            <v>52.65</v>
          </cell>
          <cell r="F3054">
            <v>107.84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111.83</v>
          </cell>
          <cell r="E3055">
            <v>52.65</v>
          </cell>
          <cell r="F3055">
            <v>164.48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20.05</v>
          </cell>
          <cell r="E3056">
            <v>23.94</v>
          </cell>
          <cell r="F3056">
            <v>43.99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26.92</v>
          </cell>
          <cell r="E3058">
            <v>16.84</v>
          </cell>
          <cell r="F3058">
            <v>43.76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50.76</v>
          </cell>
          <cell r="E3059">
            <v>16.84</v>
          </cell>
          <cell r="F3059">
            <v>67.599999999999994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104.16</v>
          </cell>
          <cell r="E3060">
            <v>16.84</v>
          </cell>
          <cell r="F3060">
            <v>121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81.430000000000007</v>
          </cell>
          <cell r="E3061">
            <v>16.84</v>
          </cell>
          <cell r="F3061">
            <v>98.27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176.72</v>
          </cell>
          <cell r="E3062">
            <v>16.84</v>
          </cell>
          <cell r="F3062">
            <v>193.56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233.55</v>
          </cell>
          <cell r="E3063">
            <v>33.67</v>
          </cell>
          <cell r="F3063">
            <v>267.22000000000003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394.87</v>
          </cell>
          <cell r="E3064">
            <v>33.67</v>
          </cell>
          <cell r="F3064">
            <v>428.54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568.67999999999995</v>
          </cell>
          <cell r="E3065">
            <v>33.67</v>
          </cell>
          <cell r="F3065">
            <v>602.35</v>
          </cell>
        </row>
        <row r="3066">
          <cell r="A3066" t="str">
            <v>46.05</v>
          </cell>
          <cell r="B3066" t="str">
            <v>Tubulacao em PVC rigido com junta elastica - rede de esgoto</v>
          </cell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36.67</v>
          </cell>
          <cell r="E3067">
            <v>16.84</v>
          </cell>
          <cell r="F3067">
            <v>53.51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75.09</v>
          </cell>
          <cell r="E3068">
            <v>16.84</v>
          </cell>
          <cell r="F3068">
            <v>91.93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119.99</v>
          </cell>
          <cell r="E3069">
            <v>33.67</v>
          </cell>
          <cell r="F3069">
            <v>153.66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203.63</v>
          </cell>
          <cell r="E3070">
            <v>33.67</v>
          </cell>
          <cell r="F3070">
            <v>237.3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337.66</v>
          </cell>
          <cell r="E3071">
            <v>33.67</v>
          </cell>
          <cell r="F3071">
            <v>371.33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594.28</v>
          </cell>
          <cell r="E3072">
            <v>33.67</v>
          </cell>
          <cell r="F3072">
            <v>627.95000000000005</v>
          </cell>
        </row>
        <row r="3073">
          <cell r="A3073" t="str">
            <v>46.07</v>
          </cell>
          <cell r="B3073" t="str">
            <v>Tubulacao galvanizado</v>
          </cell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42.59</v>
          </cell>
          <cell r="E3074">
            <v>47.86</v>
          </cell>
          <cell r="F3074">
            <v>90.45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54.24</v>
          </cell>
          <cell r="E3075">
            <v>52.65</v>
          </cell>
          <cell r="F3075">
            <v>106.89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76.52</v>
          </cell>
          <cell r="E3076">
            <v>62.22</v>
          </cell>
          <cell r="F3076">
            <v>138.74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98.82</v>
          </cell>
          <cell r="E3077">
            <v>67.010000000000005</v>
          </cell>
          <cell r="F3077">
            <v>165.83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100.78</v>
          </cell>
          <cell r="E3078">
            <v>76.569999999999993</v>
          </cell>
          <cell r="F3078">
            <v>177.35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147.27000000000001</v>
          </cell>
          <cell r="E3079">
            <v>86.15</v>
          </cell>
          <cell r="F3079">
            <v>233.42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190.97</v>
          </cell>
          <cell r="E3080">
            <v>95.72</v>
          </cell>
          <cell r="F3080">
            <v>286.69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218.21</v>
          </cell>
          <cell r="E3081">
            <v>107.69</v>
          </cell>
          <cell r="F3081">
            <v>325.89999999999998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317.36</v>
          </cell>
          <cell r="E3082">
            <v>119.66</v>
          </cell>
          <cell r="F3082">
            <v>437.02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493.49</v>
          </cell>
          <cell r="E3083">
            <v>131.61000000000001</v>
          </cell>
          <cell r="F3083">
            <v>625.1</v>
          </cell>
        </row>
        <row r="3084">
          <cell r="A3084" t="str">
            <v>46.08</v>
          </cell>
          <cell r="B3084" t="str">
            <v>Tubulacao em aco carbono galvanizado classe schedule</v>
          </cell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72.45</v>
          </cell>
          <cell r="E3085">
            <v>47.86</v>
          </cell>
          <cell r="F3085">
            <v>120.31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81.650000000000006</v>
          </cell>
          <cell r="E3086">
            <v>52.65</v>
          </cell>
          <cell r="F3086">
            <v>134.30000000000001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95.44</v>
          </cell>
          <cell r="E3087">
            <v>62.22</v>
          </cell>
          <cell r="F3087">
            <v>157.66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140.01</v>
          </cell>
          <cell r="E3088">
            <v>67.010000000000005</v>
          </cell>
          <cell r="F3088">
            <v>207.02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156.43</v>
          </cell>
          <cell r="E3089">
            <v>76.569999999999993</v>
          </cell>
          <cell r="F3089">
            <v>233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178.59</v>
          </cell>
          <cell r="E3090">
            <v>86.15</v>
          </cell>
          <cell r="F3090">
            <v>264.74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277.37</v>
          </cell>
          <cell r="E3091">
            <v>95.72</v>
          </cell>
          <cell r="F3091">
            <v>373.09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342.21</v>
          </cell>
          <cell r="E3092">
            <v>107.69</v>
          </cell>
          <cell r="F3092">
            <v>449.9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449.57</v>
          </cell>
          <cell r="E3093">
            <v>119.66</v>
          </cell>
          <cell r="F3093">
            <v>569.23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844.8</v>
          </cell>
          <cell r="E3094">
            <v>131.61000000000001</v>
          </cell>
          <cell r="F3094">
            <v>976.41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69.569999999999993</v>
          </cell>
          <cell r="E3096">
            <v>14.36</v>
          </cell>
          <cell r="F3096">
            <v>83.93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92.82</v>
          </cell>
          <cell r="E3097">
            <v>14.36</v>
          </cell>
          <cell r="F3097">
            <v>107.18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121.48</v>
          </cell>
          <cell r="E3098">
            <v>19.149999999999999</v>
          </cell>
          <cell r="F3098">
            <v>140.63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199.7</v>
          </cell>
          <cell r="E3099">
            <v>19.149999999999999</v>
          </cell>
          <cell r="F3099">
            <v>218.85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101.91</v>
          </cell>
          <cell r="E3100">
            <v>14.36</v>
          </cell>
          <cell r="F3100">
            <v>116.27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135.28</v>
          </cell>
          <cell r="E3101">
            <v>14.36</v>
          </cell>
          <cell r="F3101">
            <v>149.63999999999999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186.86</v>
          </cell>
          <cell r="E3102">
            <v>19.149999999999999</v>
          </cell>
          <cell r="F3102">
            <v>206.01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256.54000000000002</v>
          </cell>
          <cell r="E3103">
            <v>19.149999999999999</v>
          </cell>
          <cell r="F3103">
            <v>275.69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70.33</v>
          </cell>
          <cell r="E3104">
            <v>14.36</v>
          </cell>
          <cell r="F3104">
            <v>84.69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73.19</v>
          </cell>
          <cell r="E3105">
            <v>14.36</v>
          </cell>
          <cell r="F3105">
            <v>87.55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102.85</v>
          </cell>
          <cell r="E3106">
            <v>19.149999999999999</v>
          </cell>
          <cell r="F3106">
            <v>122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144.31</v>
          </cell>
          <cell r="E3107">
            <v>19.149999999999999</v>
          </cell>
          <cell r="F3107">
            <v>163.46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59.36</v>
          </cell>
          <cell r="E3108">
            <v>14.36</v>
          </cell>
          <cell r="F3108">
            <v>73.72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67.53</v>
          </cell>
          <cell r="E3109">
            <v>19.149999999999999</v>
          </cell>
          <cell r="F3109">
            <v>86.68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127.09</v>
          </cell>
          <cell r="E3110">
            <v>14.36</v>
          </cell>
          <cell r="F3110">
            <v>141.44999999999999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152.87</v>
          </cell>
          <cell r="E3111">
            <v>19.149999999999999</v>
          </cell>
          <cell r="F3111">
            <v>172.02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193.75</v>
          </cell>
          <cell r="E3112">
            <v>19.149999999999999</v>
          </cell>
          <cell r="F3112">
            <v>212.9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167.86</v>
          </cell>
          <cell r="E3113">
            <v>19.149999999999999</v>
          </cell>
          <cell r="F3113">
            <v>187.01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193.08</v>
          </cell>
          <cell r="E3114">
            <v>19.149999999999999</v>
          </cell>
          <cell r="F3114">
            <v>212.23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231.76</v>
          </cell>
          <cell r="E3115">
            <v>19.149999999999999</v>
          </cell>
          <cell r="F3115">
            <v>250.91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275.33</v>
          </cell>
          <cell r="E3116">
            <v>23.94</v>
          </cell>
          <cell r="F3116">
            <v>299.27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317.23</v>
          </cell>
          <cell r="E3117">
            <v>19.149999999999999</v>
          </cell>
          <cell r="F3117">
            <v>336.38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128.29</v>
          </cell>
          <cell r="E3118">
            <v>14.36</v>
          </cell>
          <cell r="F3118">
            <v>142.65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146.97</v>
          </cell>
          <cell r="E3119">
            <v>19.149999999999999</v>
          </cell>
          <cell r="F3119">
            <v>166.12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173.52</v>
          </cell>
          <cell r="E3120">
            <v>19.149999999999999</v>
          </cell>
          <cell r="F3120">
            <v>192.67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170.36</v>
          </cell>
          <cell r="E3121">
            <v>19.149999999999999</v>
          </cell>
          <cell r="F3121">
            <v>189.51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181</v>
          </cell>
          <cell r="E3122">
            <v>19.149999999999999</v>
          </cell>
          <cell r="F3122">
            <v>200.15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234.71</v>
          </cell>
          <cell r="E3123">
            <v>19.149999999999999</v>
          </cell>
          <cell r="F3123">
            <v>253.86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48.2</v>
          </cell>
          <cell r="E3124">
            <v>19.149999999999999</v>
          </cell>
          <cell r="F3124">
            <v>67.349999999999994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53.93</v>
          </cell>
          <cell r="E3125">
            <v>19.149999999999999</v>
          </cell>
          <cell r="F3125">
            <v>73.08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143.81</v>
          </cell>
          <cell r="E3126">
            <v>23.94</v>
          </cell>
          <cell r="F3126">
            <v>167.75</v>
          </cell>
        </row>
        <row r="3127">
          <cell r="A3127" t="str">
            <v>46.10</v>
          </cell>
          <cell r="B3127" t="str">
            <v>Tubulacao em cobre para agua quente, gas e vapor</v>
          </cell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75.05</v>
          </cell>
          <cell r="E3128">
            <v>15.8</v>
          </cell>
          <cell r="F3128">
            <v>90.85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108.9</v>
          </cell>
          <cell r="E3129">
            <v>17.23</v>
          </cell>
          <cell r="F3129">
            <v>126.13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134.56</v>
          </cell>
          <cell r="E3130">
            <v>21.54</v>
          </cell>
          <cell r="F3130">
            <v>156.1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222.65</v>
          </cell>
          <cell r="E3131">
            <v>24.41</v>
          </cell>
          <cell r="F3131">
            <v>247.06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259.7</v>
          </cell>
          <cell r="E3132">
            <v>24.41</v>
          </cell>
          <cell r="F3132">
            <v>284.11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348.31</v>
          </cell>
          <cell r="E3133">
            <v>33.020000000000003</v>
          </cell>
          <cell r="F3133">
            <v>381.33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433.89</v>
          </cell>
          <cell r="E3134">
            <v>38.770000000000003</v>
          </cell>
          <cell r="F3134">
            <v>472.66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605.95000000000005</v>
          </cell>
          <cell r="E3135">
            <v>41.64</v>
          </cell>
          <cell r="F3135">
            <v>647.59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743.24</v>
          </cell>
          <cell r="E3136">
            <v>47.39</v>
          </cell>
          <cell r="F3136">
            <v>790.63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84.85</v>
          </cell>
          <cell r="E3137">
            <v>17.23</v>
          </cell>
          <cell r="F3137">
            <v>102.08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97.07</v>
          </cell>
          <cell r="E3138">
            <v>21.54</v>
          </cell>
          <cell r="F3138">
            <v>118.61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166.67</v>
          </cell>
          <cell r="E3139">
            <v>24.41</v>
          </cell>
          <cell r="F3139">
            <v>191.08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196.38</v>
          </cell>
          <cell r="E3140">
            <v>24.41</v>
          </cell>
          <cell r="F3140">
            <v>220.79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266.5</v>
          </cell>
          <cell r="E3141">
            <v>33.020000000000003</v>
          </cell>
          <cell r="F3141">
            <v>299.52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364.7</v>
          </cell>
          <cell r="E3142">
            <v>38.770000000000003</v>
          </cell>
          <cell r="F3142">
            <v>403.47</v>
          </cell>
        </row>
        <row r="3143">
          <cell r="A3143" t="str">
            <v>46.12</v>
          </cell>
          <cell r="B3143" t="str">
            <v>Tubulacao em concreto para rede de aguas pluviais</v>
          </cell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58.63</v>
          </cell>
          <cell r="E3144">
            <v>31.65</v>
          </cell>
          <cell r="F3144">
            <v>90.28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71.959999999999994</v>
          </cell>
          <cell r="E3145">
            <v>36.74</v>
          </cell>
          <cell r="F3145">
            <v>108.7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60.34</v>
          </cell>
          <cell r="E3146">
            <v>31.65</v>
          </cell>
          <cell r="F3146">
            <v>91.99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75.83</v>
          </cell>
          <cell r="E3147">
            <v>36.74</v>
          </cell>
          <cell r="F3147">
            <v>112.57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106.78</v>
          </cell>
          <cell r="E3148">
            <v>45.36</v>
          </cell>
          <cell r="F3148">
            <v>152.13999999999999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169.49</v>
          </cell>
          <cell r="E3149">
            <v>51.63</v>
          </cell>
          <cell r="F3149">
            <v>221.12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290.95</v>
          </cell>
          <cell r="E3150">
            <v>66.52</v>
          </cell>
          <cell r="F3150">
            <v>357.47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424.83</v>
          </cell>
          <cell r="E3151">
            <v>83.79</v>
          </cell>
          <cell r="F3151">
            <v>508.62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628.66</v>
          </cell>
          <cell r="E3152">
            <v>125.26</v>
          </cell>
          <cell r="F3152">
            <v>753.92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156.07</v>
          </cell>
          <cell r="E3153">
            <v>51.63</v>
          </cell>
          <cell r="F3153">
            <v>207.7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322.13</v>
          </cell>
          <cell r="E3154">
            <v>66.52</v>
          </cell>
          <cell r="F3154">
            <v>388.65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463.93</v>
          </cell>
          <cell r="E3155">
            <v>83.79</v>
          </cell>
          <cell r="F3155">
            <v>547.72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228.54</v>
          </cell>
          <cell r="E3156">
            <v>51.63</v>
          </cell>
          <cell r="F3156">
            <v>280.17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399.93</v>
          </cell>
          <cell r="E3157">
            <v>66.52</v>
          </cell>
          <cell r="F3157">
            <v>466.45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603.25</v>
          </cell>
          <cell r="E3158">
            <v>83.79</v>
          </cell>
          <cell r="F3158">
            <v>687.04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33.61</v>
          </cell>
          <cell r="E3159">
            <v>30.67</v>
          </cell>
          <cell r="F3159">
            <v>64.28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37.270000000000003</v>
          </cell>
          <cell r="E3160">
            <v>39.07</v>
          </cell>
          <cell r="F3160">
            <v>76.34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67.98</v>
          </cell>
          <cell r="E3161">
            <v>66.03</v>
          </cell>
          <cell r="F3161">
            <v>134.01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989.8</v>
          </cell>
          <cell r="E3162">
            <v>187.89</v>
          </cell>
          <cell r="F3162">
            <v>1177.69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102.34</v>
          </cell>
          <cell r="E3163">
            <v>36.74</v>
          </cell>
          <cell r="F3163">
            <v>139.08000000000001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88.35</v>
          </cell>
          <cell r="E3164">
            <v>36.74</v>
          </cell>
          <cell r="F3164">
            <v>125.09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130.22999999999999</v>
          </cell>
          <cell r="E3165">
            <v>36.74</v>
          </cell>
          <cell r="F3165">
            <v>166.97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225.63</v>
          </cell>
          <cell r="E3166">
            <v>57.89</v>
          </cell>
          <cell r="F3166">
            <v>283.52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124.65</v>
          </cell>
          <cell r="E3167">
            <v>45.36</v>
          </cell>
          <cell r="F3167">
            <v>170.01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381.19</v>
          </cell>
          <cell r="E3168">
            <v>75.16</v>
          </cell>
          <cell r="F3168">
            <v>456.35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100.53</v>
          </cell>
          <cell r="E3169">
            <v>31.65</v>
          </cell>
          <cell r="F3169">
            <v>132.18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89.12</v>
          </cell>
          <cell r="E3170">
            <v>31.65</v>
          </cell>
          <cell r="F3170">
            <v>120.77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21.71</v>
          </cell>
          <cell r="E3171">
            <v>11.17</v>
          </cell>
          <cell r="F3171">
            <v>32.880000000000003</v>
          </cell>
        </row>
        <row r="3172">
          <cell r="A3172" t="str">
            <v>46.13</v>
          </cell>
          <cell r="B3172" t="str">
            <v>Tubulacao em PEAD corrugado perfurado para rede drenagem</v>
          </cell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10.46</v>
          </cell>
          <cell r="E3173">
            <v>1.6</v>
          </cell>
          <cell r="F3173">
            <v>12.06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13.34</v>
          </cell>
          <cell r="E3174">
            <v>1.6</v>
          </cell>
          <cell r="F3174">
            <v>14.94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18.12</v>
          </cell>
          <cell r="E3175">
            <v>1.6</v>
          </cell>
          <cell r="F3175">
            <v>19.72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46.09</v>
          </cell>
          <cell r="E3176">
            <v>1.6</v>
          </cell>
          <cell r="F3176">
            <v>47.69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35.89</v>
          </cell>
          <cell r="E3177">
            <v>1.6</v>
          </cell>
          <cell r="F3177">
            <v>37.49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101.42</v>
          </cell>
          <cell r="E3178">
            <v>2.39</v>
          </cell>
          <cell r="F3178">
            <v>103.81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129.13</v>
          </cell>
          <cell r="E3179">
            <v>2.39</v>
          </cell>
          <cell r="F3179">
            <v>131.52000000000001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207.45</v>
          </cell>
          <cell r="E3180">
            <v>2.39</v>
          </cell>
          <cell r="F3180">
            <v>209.84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314.13</v>
          </cell>
          <cell r="E3181">
            <v>2.39</v>
          </cell>
          <cell r="F3181">
            <v>316.52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468.84</v>
          </cell>
          <cell r="E3182">
            <v>2.39</v>
          </cell>
          <cell r="F3182">
            <v>471.23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738.64</v>
          </cell>
          <cell r="E3183">
            <v>2.39</v>
          </cell>
          <cell r="F3183">
            <v>741.03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1034.04</v>
          </cell>
          <cell r="E3184">
            <v>2.39</v>
          </cell>
          <cell r="F3184">
            <v>1036.43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1563.82</v>
          </cell>
          <cell r="E3185">
            <v>2.39</v>
          </cell>
          <cell r="F3185">
            <v>1566.21</v>
          </cell>
        </row>
        <row r="3186">
          <cell r="A3186" t="str">
            <v>46.14</v>
          </cell>
          <cell r="B3186" t="str">
            <v>Tubulacao em ferro ductil para redes de saneamento</v>
          </cell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595.26</v>
          </cell>
          <cell r="E3187">
            <v>33.67</v>
          </cell>
          <cell r="F3187">
            <v>628.92999999999995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704.04</v>
          </cell>
          <cell r="E3188">
            <v>33.67</v>
          </cell>
          <cell r="F3188">
            <v>737.71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865.16</v>
          </cell>
          <cell r="E3189">
            <v>33.67</v>
          </cell>
          <cell r="F3189">
            <v>898.83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1308.03</v>
          </cell>
          <cell r="E3190">
            <v>33.67</v>
          </cell>
          <cell r="F3190">
            <v>1341.7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1085.51</v>
          </cell>
          <cell r="E3191">
            <v>33.67</v>
          </cell>
          <cell r="F3191">
            <v>1119.18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519.80999999999995</v>
          </cell>
          <cell r="E3192">
            <v>33.67</v>
          </cell>
          <cell r="F3192">
            <v>553.48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523.4</v>
          </cell>
          <cell r="E3193">
            <v>33.67</v>
          </cell>
          <cell r="F3193">
            <v>557.07000000000005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649.80999999999995</v>
          </cell>
          <cell r="E3194">
            <v>33.67</v>
          </cell>
          <cell r="F3194">
            <v>683.48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792.11</v>
          </cell>
          <cell r="E3195">
            <v>33.67</v>
          </cell>
          <cell r="F3195">
            <v>825.78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889.03</v>
          </cell>
          <cell r="E3196">
            <v>33.67</v>
          </cell>
          <cell r="F3196">
            <v>922.7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1051.6600000000001</v>
          </cell>
          <cell r="E3197">
            <v>33.67</v>
          </cell>
          <cell r="F3197">
            <v>1085.33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1391.96</v>
          </cell>
          <cell r="E3198">
            <v>33.67</v>
          </cell>
          <cell r="F3198">
            <v>1425.63</v>
          </cell>
        </row>
        <row r="3199">
          <cell r="A3199" t="str">
            <v>46.15</v>
          </cell>
          <cell r="B3199" t="str">
            <v>Tubulacao em PEAD - recalque de tratamento de esgoto</v>
          </cell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170.13</v>
          </cell>
          <cell r="E3200">
            <v>20.2</v>
          </cell>
          <cell r="F3200">
            <v>190.33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266.08</v>
          </cell>
          <cell r="E3201">
            <v>26.94</v>
          </cell>
          <cell r="F3201">
            <v>293.02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284.29000000000002</v>
          </cell>
          <cell r="E3202">
            <v>26.94</v>
          </cell>
          <cell r="F3202">
            <v>311.23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480.05</v>
          </cell>
          <cell r="E3204">
            <v>38.450000000000003</v>
          </cell>
          <cell r="F3204">
            <v>518.5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635.12</v>
          </cell>
          <cell r="E3205">
            <v>38.450000000000003</v>
          </cell>
          <cell r="F3205">
            <v>673.57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738.19</v>
          </cell>
          <cell r="E3206">
            <v>38.450000000000003</v>
          </cell>
          <cell r="F3206">
            <v>776.64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873.69</v>
          </cell>
          <cell r="E3207">
            <v>38.450000000000003</v>
          </cell>
          <cell r="F3207">
            <v>912.14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970.65</v>
          </cell>
          <cell r="E3208">
            <v>41.33</v>
          </cell>
          <cell r="F3208">
            <v>1011.98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1291.08</v>
          </cell>
          <cell r="E3209">
            <v>41.33</v>
          </cell>
          <cell r="F3209">
            <v>1332.41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115.15</v>
          </cell>
          <cell r="E3210">
            <v>21.06</v>
          </cell>
          <cell r="F3210">
            <v>136.21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165.37</v>
          </cell>
          <cell r="E3211">
            <v>21.06</v>
          </cell>
          <cell r="F3211">
            <v>186.43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225.95</v>
          </cell>
          <cell r="E3212">
            <v>22.98</v>
          </cell>
          <cell r="F3212">
            <v>248.93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342.26</v>
          </cell>
          <cell r="E3213">
            <v>24.88</v>
          </cell>
          <cell r="F3213">
            <v>367.14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408.36</v>
          </cell>
          <cell r="E3214">
            <v>26.8</v>
          </cell>
          <cell r="F3214">
            <v>435.16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545.32000000000005</v>
          </cell>
          <cell r="E3215">
            <v>28.71</v>
          </cell>
          <cell r="F3215">
            <v>574.03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699.14</v>
          </cell>
          <cell r="E3216">
            <v>30.63</v>
          </cell>
          <cell r="F3216">
            <v>729.77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308.83999999999997</v>
          </cell>
          <cell r="E3217">
            <v>26.8</v>
          </cell>
          <cell r="F3217">
            <v>335.64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341.39</v>
          </cell>
          <cell r="E3218">
            <v>21.06</v>
          </cell>
          <cell r="F3218">
            <v>362.45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405.52</v>
          </cell>
          <cell r="E3219">
            <v>26.8</v>
          </cell>
          <cell r="F3219">
            <v>432.32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645.75</v>
          </cell>
          <cell r="E3220">
            <v>30.63</v>
          </cell>
          <cell r="F3220">
            <v>676.38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539.72</v>
          </cell>
          <cell r="E3221">
            <v>22.98</v>
          </cell>
          <cell r="F3221">
            <v>562.70000000000005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637.79999999999995</v>
          </cell>
          <cell r="E3222">
            <v>26.8</v>
          </cell>
          <cell r="F3222">
            <v>664.6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1129.68</v>
          </cell>
          <cell r="E3223">
            <v>30.63</v>
          </cell>
          <cell r="F3223">
            <v>1160.31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300.49</v>
          </cell>
          <cell r="E3224">
            <v>21.06</v>
          </cell>
          <cell r="F3224">
            <v>321.55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344.03</v>
          </cell>
          <cell r="E3225">
            <v>22.98</v>
          </cell>
          <cell r="F3225">
            <v>367.01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460.03</v>
          </cell>
          <cell r="E3227">
            <v>26.8</v>
          </cell>
          <cell r="F3227">
            <v>486.83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626.78</v>
          </cell>
          <cell r="E3228">
            <v>30.63</v>
          </cell>
          <cell r="F3228">
            <v>657.41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876.85</v>
          </cell>
          <cell r="E3229">
            <v>34.46</v>
          </cell>
          <cell r="F3229">
            <v>911.31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1418.66</v>
          </cell>
          <cell r="E3230">
            <v>38.29</v>
          </cell>
          <cell r="F3230">
            <v>1456.95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356.7</v>
          </cell>
          <cell r="E3231">
            <v>26.8</v>
          </cell>
          <cell r="F3231">
            <v>383.5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357.56</v>
          </cell>
          <cell r="E3232">
            <v>26.8</v>
          </cell>
          <cell r="F3232">
            <v>384.36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726.58</v>
          </cell>
          <cell r="E3233">
            <v>30.63</v>
          </cell>
          <cell r="F3233">
            <v>757.21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863.55</v>
          </cell>
          <cell r="E3234">
            <v>34.46</v>
          </cell>
          <cell r="F3234">
            <v>898.01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1264.1500000000001</v>
          </cell>
          <cell r="E3235">
            <v>38.29</v>
          </cell>
          <cell r="F3235">
            <v>1302.44</v>
          </cell>
        </row>
        <row r="3236">
          <cell r="A3236" t="str">
            <v>46.20</v>
          </cell>
          <cell r="B3236" t="str">
            <v>Reparos, conservacoes e complementos - GRUPO 46</v>
          </cell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1.83</v>
          </cell>
          <cell r="E3237">
            <v>66.03</v>
          </cell>
          <cell r="F3237">
            <v>67.86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66.209999999999994</v>
          </cell>
          <cell r="E3238">
            <v>38.42</v>
          </cell>
          <cell r="F3238">
            <v>104.63</v>
          </cell>
        </row>
        <row r="3239">
          <cell r="A3239" t="str">
            <v>46.21</v>
          </cell>
          <cell r="B3239" t="str">
            <v>Tubulacao em aco preto schedule</v>
          </cell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77.349999999999994</v>
          </cell>
          <cell r="E3240">
            <v>67.010000000000005</v>
          </cell>
          <cell r="F3240">
            <v>144.36000000000001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82.8</v>
          </cell>
          <cell r="E3241">
            <v>76.569999999999993</v>
          </cell>
          <cell r="F3241">
            <v>159.37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98.61</v>
          </cell>
          <cell r="E3242">
            <v>76.569999999999993</v>
          </cell>
          <cell r="F3242">
            <v>175.18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130</v>
          </cell>
          <cell r="E3243">
            <v>86.15</v>
          </cell>
          <cell r="F3243">
            <v>216.15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211.19</v>
          </cell>
          <cell r="E3244">
            <v>95.72</v>
          </cell>
          <cell r="F3244">
            <v>306.91000000000003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233.45</v>
          </cell>
          <cell r="E3245">
            <v>107.69</v>
          </cell>
          <cell r="F3245">
            <v>341.14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291.95999999999998</v>
          </cell>
          <cell r="E3246">
            <v>114.87</v>
          </cell>
          <cell r="F3246">
            <v>406.83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330.56</v>
          </cell>
          <cell r="E3247">
            <v>119.66</v>
          </cell>
          <cell r="F3247">
            <v>450.22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462.53</v>
          </cell>
          <cell r="E3248">
            <v>126.83</v>
          </cell>
          <cell r="F3248">
            <v>589.36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639.12</v>
          </cell>
          <cell r="E3249">
            <v>131.61000000000001</v>
          </cell>
          <cell r="F3249">
            <v>770.73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912.39</v>
          </cell>
          <cell r="E3250">
            <v>143.58000000000001</v>
          </cell>
          <cell r="F3250">
            <v>1055.97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1033.3800000000001</v>
          </cell>
          <cell r="E3251">
            <v>157.94</v>
          </cell>
          <cell r="F3251">
            <v>1191.32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1478.98</v>
          </cell>
          <cell r="E3252">
            <v>167.52</v>
          </cell>
          <cell r="F3252">
            <v>1646.5</v>
          </cell>
        </row>
        <row r="3253">
          <cell r="A3253" t="str">
            <v>46.23</v>
          </cell>
          <cell r="B3253" t="str">
            <v>Tubulacao em concreto para rede de esgoto sanitario</v>
          </cell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144.69999999999999</v>
          </cell>
          <cell r="E3254">
            <v>15.58</v>
          </cell>
          <cell r="F3254">
            <v>160.28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195.76</v>
          </cell>
          <cell r="E3255">
            <v>23.36</v>
          </cell>
          <cell r="F3255">
            <v>219.12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246.38</v>
          </cell>
          <cell r="E3256">
            <v>27.26</v>
          </cell>
          <cell r="F3256">
            <v>273.64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348.49</v>
          </cell>
          <cell r="E3257">
            <v>31.15</v>
          </cell>
          <cell r="F3257">
            <v>379.64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435.57</v>
          </cell>
          <cell r="E3258">
            <v>38.94</v>
          </cell>
          <cell r="F3258">
            <v>474.51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688.27</v>
          </cell>
          <cell r="E3259">
            <v>46.73</v>
          </cell>
          <cell r="F3259">
            <v>735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612.75</v>
          </cell>
          <cell r="E3260">
            <v>58.41</v>
          </cell>
          <cell r="F3260">
            <v>671.16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851.72</v>
          </cell>
          <cell r="E3261">
            <v>116.82</v>
          </cell>
          <cell r="F3261">
            <v>968.54</v>
          </cell>
        </row>
        <row r="3262">
          <cell r="A3262" t="str">
            <v>46.25</v>
          </cell>
          <cell r="B3262" t="str">
            <v>Tubulação em CPVC</v>
          </cell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63.83</v>
          </cell>
          <cell r="E3263">
            <v>39.72</v>
          </cell>
          <cell r="F3263">
            <v>103.55</v>
          </cell>
        </row>
        <row r="3264">
          <cell r="A3264" t="str">
            <v>46.26</v>
          </cell>
          <cell r="B3264" t="str">
            <v>Tubulacao em ferro fundido predial SMU - esgoto e pluvial</v>
          </cell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163.89</v>
          </cell>
          <cell r="E3265">
            <v>23.94</v>
          </cell>
          <cell r="F3265">
            <v>187.83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197.87</v>
          </cell>
          <cell r="E3266">
            <v>23.94</v>
          </cell>
          <cell r="F3266">
            <v>221.81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243.5</v>
          </cell>
          <cell r="E3267">
            <v>33.67</v>
          </cell>
          <cell r="F3267">
            <v>277.17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33.67</v>
          </cell>
          <cell r="F3268">
            <v>294.60000000000002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584.03</v>
          </cell>
          <cell r="E3269">
            <v>33.67</v>
          </cell>
          <cell r="F3269">
            <v>617.70000000000005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93.93</v>
          </cell>
          <cell r="E3270">
            <v>19.149999999999999</v>
          </cell>
          <cell r="F3270">
            <v>113.08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112.36</v>
          </cell>
          <cell r="E3271">
            <v>19.149999999999999</v>
          </cell>
          <cell r="F3271">
            <v>131.51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132.06</v>
          </cell>
          <cell r="E3272">
            <v>23.94</v>
          </cell>
          <cell r="F3272">
            <v>156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244.18</v>
          </cell>
          <cell r="E3273">
            <v>23.94</v>
          </cell>
          <cell r="F3273">
            <v>268.12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401.27</v>
          </cell>
          <cell r="E3274">
            <v>23.94</v>
          </cell>
          <cell r="F3274">
            <v>425.21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1287.98</v>
          </cell>
          <cell r="E3275">
            <v>19.149999999999999</v>
          </cell>
          <cell r="F3275">
            <v>1307.1300000000001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1289.01</v>
          </cell>
          <cell r="E3276">
            <v>19.149999999999999</v>
          </cell>
          <cell r="F3276">
            <v>1308.1600000000001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1325.81</v>
          </cell>
          <cell r="E3277">
            <v>23.94</v>
          </cell>
          <cell r="F3277">
            <v>1349.75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1380.81</v>
          </cell>
          <cell r="E3278">
            <v>23.94</v>
          </cell>
          <cell r="F3278">
            <v>1404.75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1809.87</v>
          </cell>
          <cell r="E3279">
            <v>23.94</v>
          </cell>
          <cell r="F3279">
            <v>1833.81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3124.51</v>
          </cell>
          <cell r="E3280">
            <v>23.94</v>
          </cell>
          <cell r="F3280">
            <v>3148.45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268.98</v>
          </cell>
          <cell r="E3281">
            <v>33.67</v>
          </cell>
          <cell r="F3281">
            <v>302.64999999999998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858.18</v>
          </cell>
          <cell r="E3282">
            <v>33.67</v>
          </cell>
          <cell r="F3282">
            <v>891.85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134.03</v>
          </cell>
          <cell r="E3283">
            <v>19.149999999999999</v>
          </cell>
          <cell r="F3283">
            <v>153.18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192.33</v>
          </cell>
          <cell r="E3284">
            <v>19.149999999999999</v>
          </cell>
          <cell r="F3284">
            <v>211.48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187.52</v>
          </cell>
          <cell r="E3285">
            <v>23.94</v>
          </cell>
          <cell r="F3285">
            <v>211.46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274.51</v>
          </cell>
          <cell r="E3286">
            <v>23.94</v>
          </cell>
          <cell r="F3286">
            <v>298.45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365.78</v>
          </cell>
          <cell r="E3287">
            <v>23.94</v>
          </cell>
          <cell r="F3287">
            <v>389.72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807.63</v>
          </cell>
          <cell r="E3288">
            <v>23.94</v>
          </cell>
          <cell r="F3288">
            <v>831.57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198.92</v>
          </cell>
          <cell r="E3289">
            <v>19.149999999999999</v>
          </cell>
          <cell r="F3289">
            <v>218.07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179.96</v>
          </cell>
          <cell r="E3290">
            <v>19.149999999999999</v>
          </cell>
          <cell r="F3290">
            <v>199.11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219.15</v>
          </cell>
          <cell r="E3291">
            <v>23.94</v>
          </cell>
          <cell r="F3291">
            <v>243.09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455.04</v>
          </cell>
          <cell r="E3292">
            <v>23.94</v>
          </cell>
          <cell r="F3292">
            <v>478.98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635.39</v>
          </cell>
          <cell r="E3293">
            <v>23.94</v>
          </cell>
          <cell r="F3293">
            <v>659.33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240.42</v>
          </cell>
          <cell r="E3294">
            <v>19.149999999999999</v>
          </cell>
          <cell r="F3294">
            <v>259.57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277.49</v>
          </cell>
          <cell r="E3295">
            <v>19.149999999999999</v>
          </cell>
          <cell r="F3295">
            <v>296.64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304.45999999999998</v>
          </cell>
          <cell r="E3296">
            <v>19.149999999999999</v>
          </cell>
          <cell r="F3296">
            <v>323.61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367.18</v>
          </cell>
          <cell r="E3297">
            <v>23.94</v>
          </cell>
          <cell r="F3297">
            <v>391.12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388.67</v>
          </cell>
          <cell r="E3298">
            <v>23.94</v>
          </cell>
          <cell r="F3298">
            <v>412.61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947.17</v>
          </cell>
          <cell r="E3299">
            <v>23.94</v>
          </cell>
          <cell r="F3299">
            <v>971.11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228.21</v>
          </cell>
          <cell r="E3300">
            <v>23.94</v>
          </cell>
          <cell r="F3300">
            <v>252.15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621.98</v>
          </cell>
          <cell r="E3301">
            <v>23.94</v>
          </cell>
          <cell r="F3301">
            <v>645.91999999999996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157.44</v>
          </cell>
          <cell r="E3302">
            <v>19.149999999999999</v>
          </cell>
          <cell r="F3302">
            <v>176.59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204.59</v>
          </cell>
          <cell r="E3303">
            <v>23.94</v>
          </cell>
          <cell r="F3303">
            <v>228.53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265.89999999999998</v>
          </cell>
          <cell r="E3304">
            <v>23.94</v>
          </cell>
          <cell r="F3304">
            <v>289.83999999999997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276.58</v>
          </cell>
          <cell r="E3305">
            <v>23.94</v>
          </cell>
          <cell r="F3305">
            <v>300.52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624.66</v>
          </cell>
          <cell r="E3306">
            <v>23.94</v>
          </cell>
          <cell r="F3306">
            <v>648.6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607.74</v>
          </cell>
          <cell r="E3307">
            <v>23.94</v>
          </cell>
          <cell r="F3307">
            <v>631.67999999999995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544.23</v>
          </cell>
          <cell r="E3308">
            <v>23.94</v>
          </cell>
          <cell r="F3308">
            <v>568.16999999999996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660.3</v>
          </cell>
          <cell r="E3309">
            <v>23.94</v>
          </cell>
          <cell r="F3309">
            <v>684.24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660.55</v>
          </cell>
          <cell r="E3310">
            <v>23.94</v>
          </cell>
          <cell r="F3310">
            <v>684.49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1269.98</v>
          </cell>
          <cell r="E3311">
            <v>23.94</v>
          </cell>
          <cell r="F3311">
            <v>1293.92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547.74</v>
          </cell>
          <cell r="E3312">
            <v>19.149999999999999</v>
          </cell>
          <cell r="F3312">
            <v>566.89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808.49</v>
          </cell>
          <cell r="E3313">
            <v>23.94</v>
          </cell>
          <cell r="F3313">
            <v>832.43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1184.3</v>
          </cell>
          <cell r="E3314">
            <v>23.94</v>
          </cell>
          <cell r="F3314">
            <v>1208.24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1570.72</v>
          </cell>
          <cell r="E3315">
            <v>23.94</v>
          </cell>
          <cell r="F3315">
            <v>1594.66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3062.03</v>
          </cell>
          <cell r="E3316">
            <v>23.94</v>
          </cell>
          <cell r="F3316">
            <v>3085.97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376.83</v>
          </cell>
          <cell r="E3317">
            <v>19.149999999999999</v>
          </cell>
          <cell r="F3317">
            <v>395.98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385.27</v>
          </cell>
          <cell r="E3318">
            <v>19.149999999999999</v>
          </cell>
          <cell r="F3318">
            <v>404.42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634.66</v>
          </cell>
          <cell r="E3319">
            <v>23.94</v>
          </cell>
          <cell r="F3319">
            <v>658.6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530.45000000000005</v>
          </cell>
          <cell r="E3320">
            <v>23.94</v>
          </cell>
          <cell r="F3320">
            <v>554.39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601.58000000000004</v>
          </cell>
          <cell r="E3321">
            <v>23.94</v>
          </cell>
          <cell r="F3321">
            <v>625.52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345.72</v>
          </cell>
          <cell r="E3322">
            <v>23.94</v>
          </cell>
          <cell r="F3322">
            <v>369.66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723.45</v>
          </cell>
          <cell r="E3323">
            <v>23.94</v>
          </cell>
          <cell r="F3323">
            <v>747.39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731.33</v>
          </cell>
          <cell r="E3324">
            <v>23.94</v>
          </cell>
          <cell r="F3324">
            <v>755.27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1075.06</v>
          </cell>
          <cell r="E3325">
            <v>23.94</v>
          </cell>
          <cell r="F3325">
            <v>1099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1966.94</v>
          </cell>
          <cell r="E3326">
            <v>23.94</v>
          </cell>
          <cell r="F3326">
            <v>1990.88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3592.19</v>
          </cell>
          <cell r="E3327">
            <v>23.94</v>
          </cell>
          <cell r="F3327">
            <v>3616.13</v>
          </cell>
        </row>
        <row r="3328">
          <cell r="A3328" t="str">
            <v>46.27</v>
          </cell>
          <cell r="B3328" t="str">
            <v>Tubulacao em cobre, para sistema de ar condicionado</v>
          </cell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10.16</v>
          </cell>
          <cell r="E3329">
            <v>7.89</v>
          </cell>
          <cell r="F3329">
            <v>18.05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13.65</v>
          </cell>
          <cell r="E3330">
            <v>7.89</v>
          </cell>
          <cell r="F3330">
            <v>21.54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16.5</v>
          </cell>
          <cell r="E3331">
            <v>7.89</v>
          </cell>
          <cell r="F3331">
            <v>24.39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21.39</v>
          </cell>
          <cell r="E3332">
            <v>11.97</v>
          </cell>
          <cell r="F3332">
            <v>33.36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29.02</v>
          </cell>
          <cell r="E3333">
            <v>11.97</v>
          </cell>
          <cell r="F3333">
            <v>40.99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37.659999999999997</v>
          </cell>
          <cell r="E3334">
            <v>11.97</v>
          </cell>
          <cell r="F3334">
            <v>49.63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42.36</v>
          </cell>
          <cell r="E3335">
            <v>11.97</v>
          </cell>
          <cell r="F3335">
            <v>54.33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50.84</v>
          </cell>
          <cell r="E3337">
            <v>17.23</v>
          </cell>
          <cell r="F3337">
            <v>68.069999999999993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71.16</v>
          </cell>
          <cell r="E3338">
            <v>17.23</v>
          </cell>
          <cell r="F3338">
            <v>88.39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92.51</v>
          </cell>
          <cell r="E3339">
            <v>17.23</v>
          </cell>
          <cell r="F3339">
            <v>109.74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108.87</v>
          </cell>
          <cell r="E3340">
            <v>17.23</v>
          </cell>
          <cell r="F3340">
            <v>126.1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135.58000000000001</v>
          </cell>
          <cell r="E3341">
            <v>17.23</v>
          </cell>
          <cell r="F3341">
            <v>152.81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155.65</v>
          </cell>
          <cell r="E3342">
            <v>17.23</v>
          </cell>
          <cell r="F3342">
            <v>172.88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176.04</v>
          </cell>
          <cell r="E3343">
            <v>17.23</v>
          </cell>
          <cell r="F3343">
            <v>193.27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205.07</v>
          </cell>
          <cell r="E3344">
            <v>17.23</v>
          </cell>
          <cell r="F3344">
            <v>222.3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213.62</v>
          </cell>
          <cell r="E3345">
            <v>17.23</v>
          </cell>
          <cell r="F3345">
            <v>230.85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238.68</v>
          </cell>
          <cell r="E3346">
            <v>17.23</v>
          </cell>
          <cell r="F3346">
            <v>255.91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258.31</v>
          </cell>
          <cell r="E3347">
            <v>17.23</v>
          </cell>
          <cell r="F3347">
            <v>275.54000000000002</v>
          </cell>
        </row>
        <row r="3348">
          <cell r="A3348" t="str">
            <v>46.33</v>
          </cell>
          <cell r="B3348" t="str">
            <v>Tubulacao em PP - aguas pluviais / esgoto</v>
          </cell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46.88</v>
          </cell>
          <cell r="E3349">
            <v>16.84</v>
          </cell>
          <cell r="F3349">
            <v>63.72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55.92</v>
          </cell>
          <cell r="E3350">
            <v>16.84</v>
          </cell>
          <cell r="F3350">
            <v>72.760000000000005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62.2</v>
          </cell>
          <cell r="E3351">
            <v>16.84</v>
          </cell>
          <cell r="F3351">
            <v>79.040000000000006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127.3</v>
          </cell>
          <cell r="E3352">
            <v>25.25</v>
          </cell>
          <cell r="F3352">
            <v>152.55000000000001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13.68</v>
          </cell>
          <cell r="E3353">
            <v>11.01</v>
          </cell>
          <cell r="F3353">
            <v>24.69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19.829999999999998</v>
          </cell>
          <cell r="E3354">
            <v>11.01</v>
          </cell>
          <cell r="F3354">
            <v>30.84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20.66</v>
          </cell>
          <cell r="E3355">
            <v>16.75</v>
          </cell>
          <cell r="F3355">
            <v>37.409999999999997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20.97</v>
          </cell>
          <cell r="E3356">
            <v>19.149999999999999</v>
          </cell>
          <cell r="F3356">
            <v>40.119999999999997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14.12</v>
          </cell>
          <cell r="E3357">
            <v>11.01</v>
          </cell>
          <cell r="F3357">
            <v>25.13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18.690000000000001</v>
          </cell>
          <cell r="E3358">
            <v>11.01</v>
          </cell>
          <cell r="F3358">
            <v>29.7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22.57</v>
          </cell>
          <cell r="E3359">
            <v>16.75</v>
          </cell>
          <cell r="F3359">
            <v>39.32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55.81</v>
          </cell>
          <cell r="E3360">
            <v>19.149999999999999</v>
          </cell>
          <cell r="F3360">
            <v>74.959999999999994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16.98</v>
          </cell>
          <cell r="E3361">
            <v>11.01</v>
          </cell>
          <cell r="F3361">
            <v>27.99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20.36</v>
          </cell>
          <cell r="E3362">
            <v>11.01</v>
          </cell>
          <cell r="F3362">
            <v>31.37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25.14</v>
          </cell>
          <cell r="E3363">
            <v>16.75</v>
          </cell>
          <cell r="F3363">
            <v>41.89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39.159999999999997</v>
          </cell>
          <cell r="E3364">
            <v>19.149999999999999</v>
          </cell>
          <cell r="F3364">
            <v>58.31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11.48</v>
          </cell>
          <cell r="E3365">
            <v>11.01</v>
          </cell>
          <cell r="F3365">
            <v>22.49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19.510000000000002</v>
          </cell>
          <cell r="E3366">
            <v>16.75</v>
          </cell>
          <cell r="F3366">
            <v>36.26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31.6</v>
          </cell>
          <cell r="E3367">
            <v>19.149999999999999</v>
          </cell>
          <cell r="F3367">
            <v>50.75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43.3</v>
          </cell>
          <cell r="E3368">
            <v>11.01</v>
          </cell>
          <cell r="F3368">
            <v>54.31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55.56</v>
          </cell>
          <cell r="E3369">
            <v>16.75</v>
          </cell>
          <cell r="F3369">
            <v>72.31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96.02</v>
          </cell>
          <cell r="E3370">
            <v>19.149999999999999</v>
          </cell>
          <cell r="F3370">
            <v>115.17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73</v>
          </cell>
          <cell r="E3371">
            <v>19.149999999999999</v>
          </cell>
          <cell r="F3371">
            <v>92.15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258.17</v>
          </cell>
          <cell r="E3372">
            <v>16.75</v>
          </cell>
          <cell r="F3372">
            <v>274.92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36.340000000000003</v>
          </cell>
          <cell r="E3373">
            <v>11.01</v>
          </cell>
          <cell r="F3373">
            <v>47.35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38.35</v>
          </cell>
          <cell r="E3374">
            <v>16.75</v>
          </cell>
          <cell r="F3374">
            <v>55.1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72.5</v>
          </cell>
          <cell r="E3375">
            <v>19.149999999999999</v>
          </cell>
          <cell r="F3375">
            <v>91.65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34.6</v>
          </cell>
          <cell r="E3376">
            <v>16.75</v>
          </cell>
          <cell r="F3376">
            <v>51.35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63.56</v>
          </cell>
          <cell r="E3377">
            <v>19.149999999999999</v>
          </cell>
          <cell r="F3377">
            <v>82.71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61.59</v>
          </cell>
          <cell r="E3378">
            <v>19.149999999999999</v>
          </cell>
          <cell r="F3378">
            <v>80.739999999999995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72.22</v>
          </cell>
          <cell r="E3379">
            <v>19.149999999999999</v>
          </cell>
          <cell r="F3379">
            <v>91.37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138.94</v>
          </cell>
          <cell r="E3380">
            <v>16.75</v>
          </cell>
          <cell r="F3380">
            <v>155.69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84.6</v>
          </cell>
          <cell r="E3381">
            <v>19.149999999999999</v>
          </cell>
          <cell r="F3381">
            <v>103.75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70.5</v>
          </cell>
          <cell r="E3382">
            <v>11.01</v>
          </cell>
          <cell r="F3382">
            <v>81.510000000000005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12.82</v>
          </cell>
          <cell r="E3383">
            <v>11.01</v>
          </cell>
          <cell r="F3383">
            <v>23.83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34.11</v>
          </cell>
          <cell r="E3384">
            <v>11.01</v>
          </cell>
          <cell r="F3384">
            <v>45.12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39.64</v>
          </cell>
          <cell r="E3385">
            <v>16.75</v>
          </cell>
          <cell r="F3385">
            <v>56.39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88.76</v>
          </cell>
          <cell r="E3386">
            <v>4.79</v>
          </cell>
          <cell r="F3386">
            <v>93.55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</row>
        <row r="3388">
          <cell r="A3388" t="str">
            <v>47.01</v>
          </cell>
          <cell r="B3388" t="str">
            <v>Registro e / ou valvula em latao fundido sem acabamento</v>
          </cell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34.85</v>
          </cell>
          <cell r="E3389">
            <v>21.54</v>
          </cell>
          <cell r="F3389">
            <v>56.39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46.33</v>
          </cell>
          <cell r="E3390">
            <v>28.71</v>
          </cell>
          <cell r="F3390">
            <v>75.040000000000006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56.78</v>
          </cell>
          <cell r="E3391">
            <v>35.89</v>
          </cell>
          <cell r="F3391">
            <v>92.67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74.400000000000006</v>
          </cell>
          <cell r="E3392">
            <v>43.07</v>
          </cell>
          <cell r="F3392">
            <v>117.47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95.55</v>
          </cell>
          <cell r="E3393">
            <v>47.86</v>
          </cell>
          <cell r="F3393">
            <v>143.41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130.37</v>
          </cell>
          <cell r="E3394">
            <v>59.83</v>
          </cell>
          <cell r="F3394">
            <v>190.2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327.69</v>
          </cell>
          <cell r="E3395">
            <v>71.8</v>
          </cell>
          <cell r="F3395">
            <v>399.49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512.15</v>
          </cell>
          <cell r="E3396">
            <v>95.72</v>
          </cell>
          <cell r="F3396">
            <v>607.87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863.67</v>
          </cell>
          <cell r="E3397">
            <v>143.58000000000001</v>
          </cell>
          <cell r="F3397">
            <v>1007.25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66.77</v>
          </cell>
          <cell r="E3398">
            <v>28.71</v>
          </cell>
          <cell r="F3398">
            <v>95.48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23.78</v>
          </cell>
          <cell r="E3399">
            <v>21.54</v>
          </cell>
          <cell r="F3399">
            <v>45.32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57.25</v>
          </cell>
          <cell r="E3400">
            <v>21.54</v>
          </cell>
          <cell r="F3400">
            <v>78.790000000000006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67.42</v>
          </cell>
          <cell r="E3401">
            <v>21.54</v>
          </cell>
          <cell r="F3401">
            <v>88.96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96.15</v>
          </cell>
          <cell r="E3402">
            <v>23.94</v>
          </cell>
          <cell r="F3402">
            <v>120.09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225.96</v>
          </cell>
          <cell r="E3403">
            <v>21.54</v>
          </cell>
          <cell r="F3403">
            <v>247.5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1152.22</v>
          </cell>
          <cell r="E3404">
            <v>47.86</v>
          </cell>
          <cell r="F3404">
            <v>1200.08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92.43</v>
          </cell>
          <cell r="E3406">
            <v>21.54</v>
          </cell>
          <cell r="F3406">
            <v>113.97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84.08</v>
          </cell>
          <cell r="E3407">
            <v>21.54</v>
          </cell>
          <cell r="F3407">
            <v>105.62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110.83</v>
          </cell>
          <cell r="E3408">
            <v>21.54</v>
          </cell>
          <cell r="F3408">
            <v>132.37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140.76</v>
          </cell>
          <cell r="E3409">
            <v>21.54</v>
          </cell>
          <cell r="F3409">
            <v>162.30000000000001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133.16</v>
          </cell>
          <cell r="E3410">
            <v>21.54</v>
          </cell>
          <cell r="F3410">
            <v>154.69999999999999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85.14</v>
          </cell>
          <cell r="E3411">
            <v>21.54</v>
          </cell>
          <cell r="F3411">
            <v>106.68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79.569999999999993</v>
          </cell>
          <cell r="E3412">
            <v>21.54</v>
          </cell>
          <cell r="F3412">
            <v>101.11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55.88</v>
          </cell>
          <cell r="E3413">
            <v>21.54</v>
          </cell>
          <cell r="F3413">
            <v>77.42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67.239999999999995</v>
          </cell>
          <cell r="E3414">
            <v>21.54</v>
          </cell>
          <cell r="F3414">
            <v>88.78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336.43</v>
          </cell>
          <cell r="E3416">
            <v>71.8</v>
          </cell>
          <cell r="F3416">
            <v>408.23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282.08</v>
          </cell>
          <cell r="E3417">
            <v>71.8</v>
          </cell>
          <cell r="F3417">
            <v>353.88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274.67</v>
          </cell>
          <cell r="E3418">
            <v>71.8</v>
          </cell>
          <cell r="F3418">
            <v>346.47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388.65</v>
          </cell>
          <cell r="E3419">
            <v>71.8</v>
          </cell>
          <cell r="F3419">
            <v>460.45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1009.33</v>
          </cell>
          <cell r="E3420">
            <v>71.8</v>
          </cell>
          <cell r="F3420">
            <v>1081.1300000000001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468.83</v>
          </cell>
          <cell r="E3421">
            <v>28.71</v>
          </cell>
          <cell r="F3421">
            <v>497.54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312.95</v>
          </cell>
          <cell r="E3422">
            <v>28.71</v>
          </cell>
          <cell r="F3422">
            <v>341.66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791.9</v>
          </cell>
          <cell r="E3423">
            <v>71.8</v>
          </cell>
          <cell r="F3423">
            <v>863.7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432.82</v>
          </cell>
          <cell r="E3424">
            <v>21.54</v>
          </cell>
          <cell r="F3424">
            <v>454.36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324.05</v>
          </cell>
          <cell r="E3425">
            <v>71.8</v>
          </cell>
          <cell r="F3425">
            <v>395.85</v>
          </cell>
        </row>
        <row r="3426">
          <cell r="A3426" t="str">
            <v>47.05</v>
          </cell>
          <cell r="B3426" t="str">
            <v>Registro e / ou valvula em bronze</v>
          </cell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96.41</v>
          </cell>
          <cell r="E3427">
            <v>21.54</v>
          </cell>
          <cell r="F3427">
            <v>117.95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114.86</v>
          </cell>
          <cell r="E3428">
            <v>21.54</v>
          </cell>
          <cell r="F3428">
            <v>136.4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163.65</v>
          </cell>
          <cell r="E3429">
            <v>21.54</v>
          </cell>
          <cell r="F3429">
            <v>185.19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191.51</v>
          </cell>
          <cell r="E3430">
            <v>21.54</v>
          </cell>
          <cell r="F3430">
            <v>213.05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260.52999999999997</v>
          </cell>
          <cell r="E3431">
            <v>21.54</v>
          </cell>
          <cell r="F3431">
            <v>282.07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446.33</v>
          </cell>
          <cell r="E3432">
            <v>21.54</v>
          </cell>
          <cell r="F3432">
            <v>467.87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540.23</v>
          </cell>
          <cell r="E3433">
            <v>21.54</v>
          </cell>
          <cell r="F3433">
            <v>561.77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934.07</v>
          </cell>
          <cell r="E3434">
            <v>28.71</v>
          </cell>
          <cell r="F3434">
            <v>962.78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80.73</v>
          </cell>
          <cell r="E3435">
            <v>21.54</v>
          </cell>
          <cell r="F3435">
            <v>102.27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110.68</v>
          </cell>
          <cell r="E3436">
            <v>21.54</v>
          </cell>
          <cell r="F3436">
            <v>132.22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139.21</v>
          </cell>
          <cell r="E3437">
            <v>21.54</v>
          </cell>
          <cell r="F3437">
            <v>160.75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195.26</v>
          </cell>
          <cell r="E3438">
            <v>21.54</v>
          </cell>
          <cell r="F3438">
            <v>216.8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324.37</v>
          </cell>
          <cell r="E3439">
            <v>21.54</v>
          </cell>
          <cell r="F3439">
            <v>345.91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485.94</v>
          </cell>
          <cell r="E3440">
            <v>21.54</v>
          </cell>
          <cell r="F3440">
            <v>507.48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833.74</v>
          </cell>
          <cell r="E3441">
            <v>28.71</v>
          </cell>
          <cell r="F3441">
            <v>862.45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74.989999999999995</v>
          </cell>
          <cell r="E3442">
            <v>21.54</v>
          </cell>
          <cell r="F3442">
            <v>96.53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105.28</v>
          </cell>
          <cell r="E3443">
            <v>21.54</v>
          </cell>
          <cell r="F3443">
            <v>126.82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129.78</v>
          </cell>
          <cell r="E3444">
            <v>21.54</v>
          </cell>
          <cell r="F3444">
            <v>151.32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176.07</v>
          </cell>
          <cell r="E3445">
            <v>21.54</v>
          </cell>
          <cell r="F3445">
            <v>197.61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283.45</v>
          </cell>
          <cell r="E3446">
            <v>21.54</v>
          </cell>
          <cell r="F3446">
            <v>304.99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6117.43</v>
          </cell>
          <cell r="E3447">
            <v>35.89</v>
          </cell>
          <cell r="F3447">
            <v>6153.32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159.82</v>
          </cell>
          <cell r="E3448">
            <v>21.54</v>
          </cell>
          <cell r="F3448">
            <v>181.36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448.26</v>
          </cell>
          <cell r="E3449">
            <v>21.54</v>
          </cell>
          <cell r="F3449">
            <v>469.8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421.59</v>
          </cell>
          <cell r="E3450">
            <v>21.54</v>
          </cell>
          <cell r="F3450">
            <v>443.13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824.62</v>
          </cell>
          <cell r="E3451">
            <v>28.71</v>
          </cell>
          <cell r="F3451">
            <v>853.33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339.28</v>
          </cell>
          <cell r="E3452">
            <v>21.54</v>
          </cell>
          <cell r="F3452">
            <v>360.82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129.91</v>
          </cell>
          <cell r="E3453">
            <v>11.97</v>
          </cell>
          <cell r="F3453">
            <v>141.88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5446.76</v>
          </cell>
          <cell r="E3454">
            <v>28.71</v>
          </cell>
          <cell r="F3454">
            <v>5475.47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1956.35</v>
          </cell>
          <cell r="E3455">
            <v>28.71</v>
          </cell>
          <cell r="F3455">
            <v>1985.06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370.88</v>
          </cell>
          <cell r="E3456">
            <v>21.54</v>
          </cell>
          <cell r="F3456">
            <v>392.42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182.5</v>
          </cell>
          <cell r="E3457">
            <v>21.54</v>
          </cell>
          <cell r="F3457">
            <v>204.04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247.37</v>
          </cell>
          <cell r="E3458">
            <v>21.54</v>
          </cell>
          <cell r="F3458">
            <v>268.91000000000003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502.9</v>
          </cell>
          <cell r="E3459">
            <v>21.54</v>
          </cell>
          <cell r="F3459">
            <v>524.44000000000005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619.66</v>
          </cell>
          <cell r="E3460">
            <v>21.54</v>
          </cell>
          <cell r="F3460">
            <v>641.20000000000005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968.5</v>
          </cell>
          <cell r="E3461">
            <v>21.54</v>
          </cell>
          <cell r="F3461">
            <v>990.04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2232.91</v>
          </cell>
          <cell r="E3462">
            <v>28.71</v>
          </cell>
          <cell r="F3462">
            <v>2261.62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5042.0600000000004</v>
          </cell>
          <cell r="E3463">
            <v>28.71</v>
          </cell>
          <cell r="F3463">
            <v>5070.7700000000004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65.38</v>
          </cell>
          <cell r="E3464">
            <v>14.36</v>
          </cell>
          <cell r="F3464">
            <v>79.739999999999995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77.8</v>
          </cell>
          <cell r="E3465">
            <v>21.54</v>
          </cell>
          <cell r="F3465">
            <v>99.34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97.89</v>
          </cell>
          <cell r="E3466">
            <v>19.149999999999999</v>
          </cell>
          <cell r="F3466">
            <v>117.04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106.51</v>
          </cell>
          <cell r="E3467">
            <v>21.54</v>
          </cell>
          <cell r="F3467">
            <v>128.05000000000001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422.26</v>
          </cell>
          <cell r="E3468">
            <v>21.54</v>
          </cell>
          <cell r="F3468">
            <v>443.8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619.92999999999995</v>
          </cell>
          <cell r="E3469">
            <v>21.54</v>
          </cell>
          <cell r="F3469">
            <v>641.47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5559.22</v>
          </cell>
          <cell r="E3470">
            <v>95.72</v>
          </cell>
          <cell r="F3470">
            <v>5654.94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5779.63</v>
          </cell>
          <cell r="E3471">
            <v>95.72</v>
          </cell>
          <cell r="F3471">
            <v>5875.35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470.33</v>
          </cell>
          <cell r="E3472">
            <v>47.86</v>
          </cell>
          <cell r="F3472">
            <v>518.19000000000005</v>
          </cell>
        </row>
        <row r="3473">
          <cell r="A3473" t="str">
            <v>47.06</v>
          </cell>
          <cell r="B3473" t="str">
            <v>Registro e / ou valvula em ferro fundido</v>
          </cell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1315.6</v>
          </cell>
          <cell r="E3474">
            <v>59.83</v>
          </cell>
          <cell r="F3474">
            <v>1375.43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1751.37</v>
          </cell>
          <cell r="E3475">
            <v>167.52</v>
          </cell>
          <cell r="F3475">
            <v>1918.89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2802.43</v>
          </cell>
          <cell r="E3476">
            <v>167.52</v>
          </cell>
          <cell r="F3476">
            <v>2969.95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1290.1199999999999</v>
          </cell>
          <cell r="E3477">
            <v>167.52</v>
          </cell>
          <cell r="F3477">
            <v>1457.64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2852.34</v>
          </cell>
          <cell r="E3478">
            <v>167.52</v>
          </cell>
          <cell r="F3478">
            <v>3019.86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1719.23</v>
          </cell>
          <cell r="E3479">
            <v>95.72</v>
          </cell>
          <cell r="F3479">
            <v>1814.95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3102.68</v>
          </cell>
          <cell r="E3480">
            <v>95.72</v>
          </cell>
          <cell r="F3480">
            <v>3198.4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1017.21</v>
          </cell>
          <cell r="E3481">
            <v>95.72</v>
          </cell>
          <cell r="F3481">
            <v>1112.93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731.43</v>
          </cell>
          <cell r="E3482">
            <v>95.72</v>
          </cell>
          <cell r="F3482">
            <v>827.15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6087.23</v>
          </cell>
          <cell r="E3483">
            <v>59.83</v>
          </cell>
          <cell r="F3483">
            <v>6147.06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3247.44</v>
          </cell>
          <cell r="E3484">
            <v>28.71</v>
          </cell>
          <cell r="F3484">
            <v>3276.15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1021.25</v>
          </cell>
          <cell r="E3485">
            <v>95.72</v>
          </cell>
          <cell r="F3485">
            <v>1116.97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1106.9100000000001</v>
          </cell>
          <cell r="E3486">
            <v>35.89</v>
          </cell>
          <cell r="F3486">
            <v>1142.8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8838.3799999999992</v>
          </cell>
          <cell r="E3487">
            <v>143.58000000000001</v>
          </cell>
          <cell r="F3487">
            <v>8981.9599999999991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2071.36</v>
          </cell>
          <cell r="E3488">
            <v>95.72</v>
          </cell>
          <cell r="F3488">
            <v>2167.08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3061.08</v>
          </cell>
          <cell r="E3489">
            <v>95.72</v>
          </cell>
          <cell r="F3489">
            <v>3156.8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2055.5500000000002</v>
          </cell>
          <cell r="E3490">
            <v>95.72</v>
          </cell>
          <cell r="F3490">
            <v>2151.27</v>
          </cell>
        </row>
        <row r="3491">
          <cell r="A3491" t="str">
            <v>47.07</v>
          </cell>
          <cell r="B3491" t="str">
            <v>Registro e / ou valvula em aco carbono fundido</v>
          </cell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86.11</v>
          </cell>
          <cell r="E3492">
            <v>21.54</v>
          </cell>
          <cell r="F3492">
            <v>107.65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122.62</v>
          </cell>
          <cell r="E3493">
            <v>28.71</v>
          </cell>
          <cell r="F3493">
            <v>151.33000000000001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147.13</v>
          </cell>
          <cell r="E3494">
            <v>35.89</v>
          </cell>
          <cell r="F3494">
            <v>183.02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223.92</v>
          </cell>
          <cell r="E3495">
            <v>38.29</v>
          </cell>
          <cell r="F3495">
            <v>262.20999999999998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493.35</v>
          </cell>
          <cell r="E3496">
            <v>59.83</v>
          </cell>
          <cell r="F3496">
            <v>553.17999999999995</v>
          </cell>
        </row>
        <row r="3497">
          <cell r="A3497" t="str">
            <v>47.09</v>
          </cell>
          <cell r="B3497" t="str">
            <v>Registro e / ou valvula em aco carbono forjado</v>
          </cell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386.3</v>
          </cell>
          <cell r="E3498">
            <v>28.71</v>
          </cell>
          <cell r="F3498">
            <v>415.01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532.15</v>
          </cell>
          <cell r="E3499">
            <v>35.89</v>
          </cell>
          <cell r="F3499">
            <v>568.04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948.16</v>
          </cell>
          <cell r="E3500">
            <v>47.86</v>
          </cell>
          <cell r="F3500">
            <v>996.02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1339.72</v>
          </cell>
          <cell r="E3501">
            <v>59.83</v>
          </cell>
          <cell r="F3501">
            <v>1399.55</v>
          </cell>
        </row>
        <row r="3502">
          <cell r="A3502" t="str">
            <v>47.10</v>
          </cell>
          <cell r="B3502" t="str">
            <v>Registro e / ou valvula em aco inoxidavel forjado</v>
          </cell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700.65</v>
          </cell>
          <cell r="E3503">
            <v>21.54</v>
          </cell>
          <cell r="F3503">
            <v>722.19</v>
          </cell>
        </row>
        <row r="3504">
          <cell r="A3504" t="str">
            <v>47.11</v>
          </cell>
          <cell r="B3504" t="str">
            <v>Aparelho de medicao e controle</v>
          </cell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452.8</v>
          </cell>
          <cell r="E3505">
            <v>100.19</v>
          </cell>
          <cell r="F3505">
            <v>552.99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173.48</v>
          </cell>
          <cell r="E3506">
            <v>9.57</v>
          </cell>
          <cell r="F3506">
            <v>183.05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180.54</v>
          </cell>
          <cell r="E3507">
            <v>23.94</v>
          </cell>
          <cell r="F3507">
            <v>204.48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7426.99</v>
          </cell>
          <cell r="E3508">
            <v>100.19</v>
          </cell>
          <cell r="F3508">
            <v>7527.18</v>
          </cell>
        </row>
        <row r="3509">
          <cell r="A3509" t="str">
            <v>47.12</v>
          </cell>
          <cell r="B3509" t="str">
            <v>Registro e / ou valvula em ferro ductil</v>
          </cell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2963.95</v>
          </cell>
          <cell r="E3510">
            <v>165.69</v>
          </cell>
          <cell r="F3510">
            <v>3129.64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1055.52</v>
          </cell>
          <cell r="E3511">
            <v>165.69</v>
          </cell>
          <cell r="F3511">
            <v>1221.21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1280.1500000000001</v>
          </cell>
          <cell r="E3512">
            <v>59.83</v>
          </cell>
          <cell r="F3512">
            <v>1339.98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1696.7</v>
          </cell>
          <cell r="E3513">
            <v>107.69</v>
          </cell>
          <cell r="F3513">
            <v>1804.39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2504.62</v>
          </cell>
          <cell r="E3514">
            <v>107.69</v>
          </cell>
          <cell r="F3514">
            <v>2612.31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6403.07</v>
          </cell>
          <cell r="E3515">
            <v>165.69</v>
          </cell>
          <cell r="F3515">
            <v>6568.76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1155.1600000000001</v>
          </cell>
          <cell r="E3516">
            <v>165.69</v>
          </cell>
          <cell r="F3516">
            <v>1320.85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1810.59</v>
          </cell>
          <cell r="E3517">
            <v>165.69</v>
          </cell>
          <cell r="F3517">
            <v>1976.28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875.62</v>
          </cell>
          <cell r="E3518">
            <v>14.36</v>
          </cell>
          <cell r="F3518">
            <v>889.98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2399.3200000000002</v>
          </cell>
          <cell r="E3519">
            <v>21.06</v>
          </cell>
          <cell r="F3519">
            <v>2420.38</v>
          </cell>
        </row>
        <row r="3520">
          <cell r="A3520" t="str">
            <v>47.14</v>
          </cell>
          <cell r="B3520" t="str">
            <v>Registro e / ou valvula em PVC rigido ou ABS</v>
          </cell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12.68</v>
          </cell>
          <cell r="E3521">
            <v>21.54</v>
          </cell>
          <cell r="F3521">
            <v>34.22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44.04</v>
          </cell>
          <cell r="E3522">
            <v>21.54</v>
          </cell>
          <cell r="F3522">
            <v>65.58</v>
          </cell>
        </row>
        <row r="3523">
          <cell r="A3523" t="str">
            <v>47.20</v>
          </cell>
          <cell r="B3523" t="str">
            <v>Reparos, conservacoes e complementos - GRUPO 47</v>
          </cell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110.04</v>
          </cell>
          <cell r="E3524">
            <v>7.18</v>
          </cell>
          <cell r="F3524">
            <v>117.22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412.89</v>
          </cell>
          <cell r="E3525">
            <v>59.83</v>
          </cell>
          <cell r="F3525">
            <v>472.72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59.83</v>
          </cell>
          <cell r="F3526">
            <v>549.17999999999995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34.44</v>
          </cell>
          <cell r="E3527">
            <v>10.1</v>
          </cell>
          <cell r="F3527">
            <v>44.54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735.01</v>
          </cell>
          <cell r="E3528">
            <v>33.67</v>
          </cell>
          <cell r="F3528">
            <v>768.68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344.59</v>
          </cell>
          <cell r="E3529">
            <v>33.67</v>
          </cell>
          <cell r="F3529">
            <v>378.26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88.42</v>
          </cell>
          <cell r="E3530">
            <v>23.94</v>
          </cell>
          <cell r="F3530">
            <v>112.36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4346.8100000000004</v>
          </cell>
          <cell r="E3531">
            <v>143.58000000000001</v>
          </cell>
          <cell r="F3531">
            <v>4490.3900000000003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91.65</v>
          </cell>
          <cell r="E3532">
            <v>19.149999999999999</v>
          </cell>
          <cell r="F3532">
            <v>110.8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470.66</v>
          </cell>
          <cell r="E3533">
            <v>56.78</v>
          </cell>
          <cell r="F3533">
            <v>527.44000000000005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275.62</v>
          </cell>
          <cell r="E3534">
            <v>59.83</v>
          </cell>
          <cell r="F3534">
            <v>335.45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330.31</v>
          </cell>
          <cell r="E3535">
            <v>59.83</v>
          </cell>
          <cell r="F3535">
            <v>390.14</v>
          </cell>
        </row>
        <row r="3536">
          <cell r="A3536" t="str">
            <v>48</v>
          </cell>
          <cell r="B3536" t="str">
            <v>RESERVATORIO E TANQUE PARA LIQUIDOS E GASES</v>
          </cell>
        </row>
        <row r="3537">
          <cell r="A3537" t="str">
            <v>48.02</v>
          </cell>
          <cell r="B3537" t="str">
            <v>Reservatorio em material sintetico</v>
          </cell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7525.97</v>
          </cell>
          <cell r="E3538">
            <v>106.27</v>
          </cell>
          <cell r="F3538">
            <v>7632.24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11139.9</v>
          </cell>
          <cell r="E3539">
            <v>145.21</v>
          </cell>
          <cell r="F3539">
            <v>11285.11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1200.54</v>
          </cell>
          <cell r="E3540">
            <v>57.6</v>
          </cell>
          <cell r="F3540">
            <v>1258.1400000000001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1938.91</v>
          </cell>
          <cell r="E3541">
            <v>57.6</v>
          </cell>
          <cell r="F3541">
            <v>1996.51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3138.1</v>
          </cell>
          <cell r="E3542">
            <v>67.33</v>
          </cell>
          <cell r="F3542">
            <v>3205.43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5496.95</v>
          </cell>
          <cell r="E3543">
            <v>86.8</v>
          </cell>
          <cell r="F3543">
            <v>5583.75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8446.74</v>
          </cell>
          <cell r="E3544">
            <v>77.069999999999993</v>
          </cell>
          <cell r="F3544">
            <v>8523.81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15187.73</v>
          </cell>
          <cell r="E3545">
            <v>106.27</v>
          </cell>
          <cell r="F3545">
            <v>15294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936</v>
          </cell>
          <cell r="E3546">
            <v>67.33</v>
          </cell>
          <cell r="F3546">
            <v>1003.33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599.9</v>
          </cell>
          <cell r="E3547">
            <v>67.33</v>
          </cell>
          <cell r="F3547">
            <v>667.23</v>
          </cell>
        </row>
        <row r="3548">
          <cell r="A3548" t="str">
            <v>48.03</v>
          </cell>
          <cell r="B3548" t="str">
            <v>Reservatorio metalico</v>
          </cell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3662.17</v>
          </cell>
          <cell r="E3549">
            <v>67.33</v>
          </cell>
          <cell r="F3549">
            <v>3729.5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6301.09</v>
          </cell>
          <cell r="E3550">
            <v>67.33</v>
          </cell>
          <cell r="F3550">
            <v>6368.42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8938.5300000000007</v>
          </cell>
          <cell r="E3551">
            <v>67.33</v>
          </cell>
          <cell r="F3551">
            <v>9005.86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16939.07</v>
          </cell>
          <cell r="E3552">
            <v>67.33</v>
          </cell>
          <cell r="F3552">
            <v>17006.400000000001</v>
          </cell>
        </row>
        <row r="3553">
          <cell r="A3553" t="str">
            <v>48.04</v>
          </cell>
          <cell r="B3553" t="str">
            <v>Reservatorio em concreto</v>
          </cell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16644.189999999999</v>
          </cell>
          <cell r="E3554">
            <v>3595.35</v>
          </cell>
          <cell r="F3554">
            <v>20239.54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33524.629999999997</v>
          </cell>
          <cell r="E3555">
            <v>7694.5</v>
          </cell>
          <cell r="F3555">
            <v>41219.129999999997</v>
          </cell>
        </row>
        <row r="3556">
          <cell r="A3556" t="str">
            <v>48.05</v>
          </cell>
          <cell r="B3556" t="str">
            <v>Torneira de boia</v>
          </cell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83.98</v>
          </cell>
          <cell r="E3557">
            <v>14.36</v>
          </cell>
          <cell r="F3557">
            <v>98.34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105.37</v>
          </cell>
          <cell r="E3558">
            <v>19.149999999999999</v>
          </cell>
          <cell r="F3558">
            <v>124.52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221.07</v>
          </cell>
          <cell r="E3559">
            <v>21.54</v>
          </cell>
          <cell r="F3559">
            <v>242.61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233.79</v>
          </cell>
          <cell r="E3560">
            <v>21.54</v>
          </cell>
          <cell r="F3560">
            <v>255.33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317.92</v>
          </cell>
          <cell r="E3561">
            <v>28.71</v>
          </cell>
          <cell r="F3561">
            <v>346.63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1317.84</v>
          </cell>
          <cell r="E3562">
            <v>21.54</v>
          </cell>
          <cell r="F3562">
            <v>1339.38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1728.56</v>
          </cell>
          <cell r="E3563">
            <v>95.72</v>
          </cell>
          <cell r="F3563">
            <v>1824.28</v>
          </cell>
        </row>
        <row r="3564">
          <cell r="A3564" t="str">
            <v>48.20</v>
          </cell>
          <cell r="B3564" t="str">
            <v>Reparos, conservacoes e complementos - GRUPO 48</v>
          </cell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E3565">
            <v>58.41</v>
          </cell>
          <cell r="F3565">
            <v>58.41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E3566">
            <v>155.76</v>
          </cell>
          <cell r="F3566">
            <v>155.76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E3567">
            <v>350.46</v>
          </cell>
          <cell r="F3567">
            <v>350.46</v>
          </cell>
        </row>
        <row r="3568">
          <cell r="A3568" t="str">
            <v>49</v>
          </cell>
          <cell r="B3568" t="str">
            <v>CAIXA, RALO, GRELHA E ACESSORIO HIDRAULICO</v>
          </cell>
        </row>
        <row r="3569">
          <cell r="A3569" t="str">
            <v>49.01</v>
          </cell>
          <cell r="B3569" t="str">
            <v>Caixas sifonadas de PVC rigido</v>
          </cell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38.51</v>
          </cell>
          <cell r="E3570">
            <v>47.86</v>
          </cell>
          <cell r="F3570">
            <v>86.37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52.62</v>
          </cell>
          <cell r="E3571">
            <v>47.86</v>
          </cell>
          <cell r="F3571">
            <v>100.48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64.349999999999994</v>
          </cell>
          <cell r="E3572">
            <v>47.86</v>
          </cell>
          <cell r="F3572">
            <v>112.21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73.77</v>
          </cell>
          <cell r="E3573">
            <v>47.86</v>
          </cell>
          <cell r="F3573">
            <v>121.63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92.44</v>
          </cell>
          <cell r="E3574">
            <v>47.86</v>
          </cell>
          <cell r="F3574">
            <v>140.30000000000001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111.59</v>
          </cell>
          <cell r="E3575">
            <v>47.86</v>
          </cell>
          <cell r="F3575">
            <v>159.44999999999999</v>
          </cell>
        </row>
        <row r="3576">
          <cell r="A3576" t="str">
            <v>49.03</v>
          </cell>
          <cell r="B3576" t="str">
            <v>Caixa de gordura</v>
          </cell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106.22</v>
          </cell>
          <cell r="E3577">
            <v>216.48</v>
          </cell>
          <cell r="F3577">
            <v>322.7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71.56</v>
          </cell>
          <cell r="E3578">
            <v>52.59</v>
          </cell>
          <cell r="F3578">
            <v>124.15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412.76</v>
          </cell>
          <cell r="E3579">
            <v>47.86</v>
          </cell>
          <cell r="F3579">
            <v>460.62</v>
          </cell>
        </row>
        <row r="3580">
          <cell r="A3580" t="str">
            <v>49.04</v>
          </cell>
          <cell r="B3580" t="str">
            <v>Ralo em PVC rigido</v>
          </cell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35.479999999999997</v>
          </cell>
          <cell r="E3581">
            <v>47.86</v>
          </cell>
          <cell r="F3581">
            <v>83.34</v>
          </cell>
        </row>
        <row r="3582">
          <cell r="A3582" t="str">
            <v>49.05</v>
          </cell>
          <cell r="B3582" t="str">
            <v>Ralo em ferro fundido</v>
          </cell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136.28</v>
          </cell>
          <cell r="E3583">
            <v>57.43</v>
          </cell>
          <cell r="F3583">
            <v>193.71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484.04</v>
          </cell>
          <cell r="E3584">
            <v>71.8</v>
          </cell>
          <cell r="F3584">
            <v>555.84</v>
          </cell>
        </row>
        <row r="3585">
          <cell r="A3585" t="str">
            <v>49.06</v>
          </cell>
          <cell r="B3585" t="str">
            <v>Grelhas e tampas</v>
          </cell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14.1</v>
          </cell>
          <cell r="E3586">
            <v>2.87</v>
          </cell>
          <cell r="F3586">
            <v>16.97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1201.18</v>
          </cell>
          <cell r="E3587">
            <v>31.32</v>
          </cell>
          <cell r="F3587">
            <v>1232.5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8.9700000000000006</v>
          </cell>
          <cell r="E3588">
            <v>2.87</v>
          </cell>
          <cell r="F3588">
            <v>11.84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25.06</v>
          </cell>
          <cell r="F3589">
            <v>370.11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35.58</v>
          </cell>
          <cell r="E3590">
            <v>2.87</v>
          </cell>
          <cell r="F3590">
            <v>38.450000000000003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9.64</v>
          </cell>
          <cell r="E3591">
            <v>2.87</v>
          </cell>
          <cell r="F3591">
            <v>12.51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1188.76</v>
          </cell>
          <cell r="E3592">
            <v>31.32</v>
          </cell>
          <cell r="F3592">
            <v>1220.08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1289.08</v>
          </cell>
          <cell r="E3593">
            <v>31.32</v>
          </cell>
          <cell r="F3593">
            <v>1320.4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81.47</v>
          </cell>
          <cell r="E3594">
            <v>15.66</v>
          </cell>
          <cell r="F3594">
            <v>97.13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4133.32</v>
          </cell>
          <cell r="E3595">
            <v>57.43</v>
          </cell>
          <cell r="F3595">
            <v>4190.75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5192.49</v>
          </cell>
          <cell r="E3596">
            <v>57.43</v>
          </cell>
          <cell r="F3596">
            <v>5249.92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397.41</v>
          </cell>
          <cell r="E3597">
            <v>64.75</v>
          </cell>
          <cell r="F3597">
            <v>462.16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392.17</v>
          </cell>
          <cell r="E3598">
            <v>64.75</v>
          </cell>
          <cell r="F3598">
            <v>456.92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422.18</v>
          </cell>
          <cell r="E3599">
            <v>64.75</v>
          </cell>
          <cell r="F3599">
            <v>486.93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141.80000000000001</v>
          </cell>
          <cell r="E3600">
            <v>64.75</v>
          </cell>
          <cell r="F3600">
            <v>206.55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214.1</v>
          </cell>
          <cell r="E3601">
            <v>64.75</v>
          </cell>
          <cell r="F3601">
            <v>278.85000000000002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310.19</v>
          </cell>
          <cell r="E3602">
            <v>64.75</v>
          </cell>
          <cell r="F3602">
            <v>374.94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385.31</v>
          </cell>
          <cell r="E3603">
            <v>64.75</v>
          </cell>
          <cell r="F3603">
            <v>450.06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301.67</v>
          </cell>
          <cell r="E3604">
            <v>64.75</v>
          </cell>
          <cell r="F3604">
            <v>366.42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1565.14</v>
          </cell>
          <cell r="E3605">
            <v>64.75</v>
          </cell>
          <cell r="F3605">
            <v>1629.89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977.83</v>
          </cell>
          <cell r="E3606">
            <v>20.28</v>
          </cell>
          <cell r="F3606">
            <v>998.11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1622.66</v>
          </cell>
          <cell r="E3607">
            <v>26.76</v>
          </cell>
          <cell r="F3607">
            <v>1649.42</v>
          </cell>
        </row>
        <row r="3608">
          <cell r="A3608" t="str">
            <v>49.08</v>
          </cell>
          <cell r="B3608" t="str">
            <v>Caixa de passagem e inspecao</v>
          </cell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352.21</v>
          </cell>
          <cell r="E3609">
            <v>47.86</v>
          </cell>
          <cell r="F3609">
            <v>400.07</v>
          </cell>
        </row>
        <row r="3610">
          <cell r="A3610" t="str">
            <v>49.11</v>
          </cell>
          <cell r="B3610" t="str">
            <v>Canaletas e afins</v>
          </cell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388.62</v>
          </cell>
          <cell r="E3611">
            <v>10.79</v>
          </cell>
          <cell r="F3611">
            <v>399.41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255.92</v>
          </cell>
          <cell r="E3612">
            <v>10.79</v>
          </cell>
          <cell r="F3612">
            <v>266.70999999999998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308.56</v>
          </cell>
          <cell r="E3613">
            <v>10.79</v>
          </cell>
          <cell r="F3613">
            <v>319.35000000000002</v>
          </cell>
        </row>
        <row r="3614">
          <cell r="A3614" t="str">
            <v>49.12</v>
          </cell>
          <cell r="B3614" t="str">
            <v>Poco de visita, boca de lobo, caixa de passagem e afins</v>
          </cell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1881.46</v>
          </cell>
          <cell r="E3615">
            <v>1545.65</v>
          </cell>
          <cell r="F3615">
            <v>3427.11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3185.37</v>
          </cell>
          <cell r="E3616">
            <v>2402.27</v>
          </cell>
          <cell r="F3616">
            <v>5587.64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4438.96</v>
          </cell>
          <cell r="E3617">
            <v>3252.69</v>
          </cell>
          <cell r="F3617">
            <v>7691.65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1234.6099999999999</v>
          </cell>
          <cell r="E3618">
            <v>1525.21</v>
          </cell>
          <cell r="F3618">
            <v>2759.82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3675.65</v>
          </cell>
          <cell r="E3619">
            <v>2615.23</v>
          </cell>
          <cell r="F3619">
            <v>6290.88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281.19</v>
          </cell>
          <cell r="E3620">
            <v>379.92</v>
          </cell>
          <cell r="F3620">
            <v>661.11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2175.06</v>
          </cell>
          <cell r="E3621">
            <v>2422.12</v>
          </cell>
          <cell r="F3621">
            <v>4597.18</v>
          </cell>
        </row>
        <row r="3622">
          <cell r="A3622" t="str">
            <v>49.13</v>
          </cell>
          <cell r="B3622" t="str">
            <v>Filtro anaerobio</v>
          </cell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3812.53</v>
          </cell>
          <cell r="E3623">
            <v>3040.5</v>
          </cell>
          <cell r="F3623">
            <v>6853.03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6208.77</v>
          </cell>
          <cell r="E3624">
            <v>4942.0200000000004</v>
          </cell>
          <cell r="F3624">
            <v>11150.79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8907.9599999999991</v>
          </cell>
          <cell r="E3625">
            <v>6526.42</v>
          </cell>
          <cell r="F3625">
            <v>15434.38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13257.41</v>
          </cell>
          <cell r="E3626">
            <v>8135.05</v>
          </cell>
          <cell r="F3626">
            <v>21392.46</v>
          </cell>
        </row>
        <row r="3627">
          <cell r="A3627" t="str">
            <v>49.14</v>
          </cell>
          <cell r="B3627" t="str">
            <v>Fossa septica</v>
          </cell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2450.2199999999998</v>
          </cell>
          <cell r="E3628">
            <v>1521.43</v>
          </cell>
          <cell r="F3628">
            <v>3971.65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6814.12</v>
          </cell>
          <cell r="E3629">
            <v>2272.38</v>
          </cell>
          <cell r="F3629">
            <v>9086.5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10199.280000000001</v>
          </cell>
          <cell r="E3630">
            <v>4544.7299999999996</v>
          </cell>
          <cell r="F3630">
            <v>14744.01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1351.08</v>
          </cell>
          <cell r="E3631">
            <v>756.36</v>
          </cell>
          <cell r="F3631">
            <v>2107.44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765.6</v>
          </cell>
          <cell r="E3632">
            <v>43.16</v>
          </cell>
          <cell r="F3632">
            <v>808.76</v>
          </cell>
        </row>
        <row r="3633">
          <cell r="A3633" t="str">
            <v>49.15</v>
          </cell>
          <cell r="B3633" t="str">
            <v>Anel e aduela pre-moldados</v>
          </cell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370.06</v>
          </cell>
          <cell r="E3634">
            <v>31.32</v>
          </cell>
          <cell r="F3634">
            <v>401.38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501.36</v>
          </cell>
          <cell r="E3635">
            <v>46.98</v>
          </cell>
          <cell r="F3635">
            <v>548.34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587.74</v>
          </cell>
          <cell r="E3636">
            <v>62.63</v>
          </cell>
          <cell r="F3636">
            <v>650.37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894.49</v>
          </cell>
          <cell r="E3637">
            <v>78.290000000000006</v>
          </cell>
          <cell r="F3637">
            <v>972.78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1398.15</v>
          </cell>
          <cell r="E3638">
            <v>93.95</v>
          </cell>
          <cell r="F3638">
            <v>1492.1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2581.27</v>
          </cell>
          <cell r="E3639">
            <v>156.58000000000001</v>
          </cell>
          <cell r="F3639">
            <v>2737.85</v>
          </cell>
        </row>
        <row r="3640">
          <cell r="A3640" t="str">
            <v>49.16</v>
          </cell>
          <cell r="B3640" t="str">
            <v>Acessorios hidraulicos para agua de reuso</v>
          </cell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873.48</v>
          </cell>
          <cell r="E3641">
            <v>19.149999999999999</v>
          </cell>
          <cell r="F3641">
            <v>892.63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287.95999999999998</v>
          </cell>
          <cell r="E3642">
            <v>23.94</v>
          </cell>
          <cell r="F3642">
            <v>311.89999999999998</v>
          </cell>
        </row>
        <row r="3643">
          <cell r="A3643" t="str">
            <v>50</v>
          </cell>
          <cell r="B3643" t="str">
            <v>DETECCAO, COMBATE E PREVENCAO A INCÊNDIO</v>
          </cell>
        </row>
        <row r="3644">
          <cell r="A3644" t="str">
            <v>50.01</v>
          </cell>
          <cell r="B3644" t="str">
            <v>Hidrantes e acessorios</v>
          </cell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1194.23</v>
          </cell>
          <cell r="E3645">
            <v>167.52</v>
          </cell>
          <cell r="F3645">
            <v>1361.75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370.07</v>
          </cell>
          <cell r="E3646">
            <v>167.52</v>
          </cell>
          <cell r="F3646">
            <v>537.59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20.420000000000002</v>
          </cell>
          <cell r="E3647">
            <v>4.79</v>
          </cell>
          <cell r="F3647">
            <v>25.21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77.790000000000006</v>
          </cell>
          <cell r="E3648">
            <v>14.36</v>
          </cell>
          <cell r="F3648">
            <v>92.15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32.83</v>
          </cell>
          <cell r="E3649">
            <v>4.79</v>
          </cell>
          <cell r="F3649">
            <v>37.619999999999997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218.84</v>
          </cell>
          <cell r="E3650">
            <v>4.79</v>
          </cell>
          <cell r="F3650">
            <v>223.63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3980.75</v>
          </cell>
          <cell r="E3651">
            <v>263.23</v>
          </cell>
          <cell r="F3651">
            <v>4243.9799999999996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65.5</v>
          </cell>
          <cell r="E3652">
            <v>4.79</v>
          </cell>
          <cell r="F3652">
            <v>70.290000000000006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100.21</v>
          </cell>
          <cell r="E3653">
            <v>4.79</v>
          </cell>
          <cell r="F3653">
            <v>105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1847.11</v>
          </cell>
          <cell r="E3654">
            <v>61.42</v>
          </cell>
          <cell r="F3654">
            <v>1908.53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99.91</v>
          </cell>
          <cell r="E3655">
            <v>4.79</v>
          </cell>
          <cell r="F3655">
            <v>104.7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66.81</v>
          </cell>
          <cell r="E3656">
            <v>4.79</v>
          </cell>
          <cell r="F3656">
            <v>71.599999999999994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18.38</v>
          </cell>
          <cell r="E3657">
            <v>0.64</v>
          </cell>
          <cell r="F3657">
            <v>19.02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150.13999999999999</v>
          </cell>
          <cell r="E3658">
            <v>4.79</v>
          </cell>
          <cell r="F3658">
            <v>154.93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1858.33</v>
          </cell>
          <cell r="E3659">
            <v>248.87</v>
          </cell>
          <cell r="F3659">
            <v>2107.1999999999998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2464.98</v>
          </cell>
          <cell r="E3660">
            <v>248.87</v>
          </cell>
          <cell r="F3660">
            <v>2713.85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2676.83</v>
          </cell>
          <cell r="E3661">
            <v>779.21</v>
          </cell>
          <cell r="F3661">
            <v>3456.04</v>
          </cell>
        </row>
        <row r="3662">
          <cell r="A3662" t="str">
            <v>50.02</v>
          </cell>
          <cell r="B3662" t="str">
            <v>Registro e valvula controladora</v>
          </cell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29.83</v>
          </cell>
          <cell r="E3663">
            <v>16.84</v>
          </cell>
          <cell r="F3663">
            <v>46.67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1167.26</v>
          </cell>
          <cell r="E3664">
            <v>23.94</v>
          </cell>
          <cell r="F3664">
            <v>1191.2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32.409999999999997</v>
          </cell>
          <cell r="E3665">
            <v>16.84</v>
          </cell>
          <cell r="F3665">
            <v>49.25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8963.44</v>
          </cell>
          <cell r="E3666">
            <v>143.58000000000001</v>
          </cell>
          <cell r="F3666">
            <v>9107.02</v>
          </cell>
        </row>
        <row r="3667">
          <cell r="A3667" t="str">
            <v>50.05</v>
          </cell>
          <cell r="B3667" t="str">
            <v>Iluminacao e sinalizacao de emergencia</v>
          </cell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239.98</v>
          </cell>
          <cell r="E3668">
            <v>38.29</v>
          </cell>
          <cell r="F3668">
            <v>278.27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26248.44</v>
          </cell>
          <cell r="E3669">
            <v>15.25</v>
          </cell>
          <cell r="F3669">
            <v>26263.69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23.94</v>
          </cell>
          <cell r="F3670">
            <v>345.25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86.7</v>
          </cell>
          <cell r="E3671">
            <v>23.94</v>
          </cell>
          <cell r="F3671">
            <v>110.64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277.76</v>
          </cell>
          <cell r="E3672">
            <v>14.36</v>
          </cell>
          <cell r="F3672">
            <v>292.12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68.69</v>
          </cell>
          <cell r="E3673">
            <v>14.36</v>
          </cell>
          <cell r="F3673">
            <v>83.05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169.19</v>
          </cell>
          <cell r="E3674">
            <v>14.36</v>
          </cell>
          <cell r="F3674">
            <v>183.55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428.96</v>
          </cell>
          <cell r="E3675">
            <v>14.36</v>
          </cell>
          <cell r="F3675">
            <v>443.32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290.49</v>
          </cell>
          <cell r="E3676">
            <v>14.36</v>
          </cell>
          <cell r="F3676">
            <v>304.85000000000002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874.27</v>
          </cell>
          <cell r="E3677">
            <v>15.25</v>
          </cell>
          <cell r="F3677">
            <v>889.52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15.25</v>
          </cell>
          <cell r="F3678">
            <v>294.27999999999997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713.87</v>
          </cell>
          <cell r="E3679">
            <v>15.25</v>
          </cell>
          <cell r="F3679">
            <v>729.12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56.49</v>
          </cell>
          <cell r="E3680">
            <v>14.36</v>
          </cell>
          <cell r="F3680">
            <v>70.849999999999994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289.70999999999998</v>
          </cell>
          <cell r="E3681">
            <v>15.25</v>
          </cell>
          <cell r="F3681">
            <v>304.95999999999998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110.11</v>
          </cell>
          <cell r="E3682">
            <v>52.65</v>
          </cell>
          <cell r="F3682">
            <v>162.76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206.06</v>
          </cell>
          <cell r="E3683">
            <v>47.86</v>
          </cell>
          <cell r="F3683">
            <v>253.92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1274.5899999999999</v>
          </cell>
          <cell r="E3684">
            <v>14.36</v>
          </cell>
          <cell r="F3684">
            <v>1288.95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194.71</v>
          </cell>
          <cell r="E3685">
            <v>14.36</v>
          </cell>
          <cell r="F3685">
            <v>209.07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193.55</v>
          </cell>
          <cell r="E3686">
            <v>23.94</v>
          </cell>
          <cell r="F3686">
            <v>217.49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441.46</v>
          </cell>
          <cell r="E3687">
            <v>14.36</v>
          </cell>
          <cell r="F3687">
            <v>455.82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374.54</v>
          </cell>
          <cell r="E3688">
            <v>11.97</v>
          </cell>
          <cell r="F3688">
            <v>386.51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162.94</v>
          </cell>
          <cell r="E3689">
            <v>11.97</v>
          </cell>
          <cell r="F3689">
            <v>174.91</v>
          </cell>
        </row>
        <row r="3690">
          <cell r="A3690" t="str">
            <v>50.10</v>
          </cell>
          <cell r="B3690" t="str">
            <v>Extintores</v>
          </cell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1372.82</v>
          </cell>
          <cell r="E3691">
            <v>19.87</v>
          </cell>
          <cell r="F3691">
            <v>1392.69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5707.6</v>
          </cell>
          <cell r="E3692">
            <v>19.87</v>
          </cell>
          <cell r="F3692">
            <v>5727.47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169.9</v>
          </cell>
          <cell r="E3693">
            <v>19.87</v>
          </cell>
          <cell r="F3693">
            <v>189.77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237.41</v>
          </cell>
          <cell r="E3694">
            <v>19.87</v>
          </cell>
          <cell r="F3694">
            <v>257.27999999999997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280.51</v>
          </cell>
          <cell r="E3695">
            <v>19.87</v>
          </cell>
          <cell r="F3695">
            <v>300.38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1400.21</v>
          </cell>
          <cell r="F3696">
            <v>1400.21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174.5</v>
          </cell>
          <cell r="E3697">
            <v>19.87</v>
          </cell>
          <cell r="F3697">
            <v>194.37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208.78</v>
          </cell>
          <cell r="E3698">
            <v>19.87</v>
          </cell>
          <cell r="F3698">
            <v>228.65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239.84</v>
          </cell>
          <cell r="E3699">
            <v>19.87</v>
          </cell>
          <cell r="F3699">
            <v>259.70999999999998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572.54999999999995</v>
          </cell>
          <cell r="E3700">
            <v>19.87</v>
          </cell>
          <cell r="F3700">
            <v>592.41999999999996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183.66</v>
          </cell>
          <cell r="E3701">
            <v>1.95</v>
          </cell>
          <cell r="F3701">
            <v>185.61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293.91000000000003</v>
          </cell>
          <cell r="E3702">
            <v>1.95</v>
          </cell>
          <cell r="F3702">
            <v>295.86</v>
          </cell>
        </row>
        <row r="3703">
          <cell r="A3703" t="str">
            <v>50.20</v>
          </cell>
          <cell r="B3703" t="str">
            <v>Reparos, conservacoes e complementos - GRUPO 50</v>
          </cell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3.21</v>
          </cell>
          <cell r="F3704">
            <v>3.21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13.26</v>
          </cell>
          <cell r="F3705">
            <v>13.26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10.35</v>
          </cell>
          <cell r="F3706">
            <v>10.35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43.59</v>
          </cell>
          <cell r="F3707">
            <v>43.59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25.31</v>
          </cell>
          <cell r="F3708">
            <v>25.31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16.84</v>
          </cell>
          <cell r="F3709">
            <v>16.899999999999999</v>
          </cell>
        </row>
        <row r="3710">
          <cell r="A3710" t="str">
            <v>54</v>
          </cell>
          <cell r="B3710" t="str">
            <v>PAVIMENTACAO E PASSEIO</v>
          </cell>
        </row>
        <row r="3711">
          <cell r="A3711" t="str">
            <v>54.01</v>
          </cell>
          <cell r="B3711" t="str">
            <v>Pavimentacao preparo de base</v>
          </cell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3.83</v>
          </cell>
          <cell r="E3712">
            <v>0.16</v>
          </cell>
          <cell r="F3712">
            <v>3.99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29.27</v>
          </cell>
          <cell r="E3713">
            <v>0.31</v>
          </cell>
          <cell r="F3713">
            <v>29.58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24.62</v>
          </cell>
          <cell r="E3714">
            <v>0.62</v>
          </cell>
          <cell r="F3714">
            <v>25.24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278.54000000000002</v>
          </cell>
          <cell r="E3715">
            <v>29.21</v>
          </cell>
          <cell r="F3715">
            <v>307.75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207.23</v>
          </cell>
          <cell r="E3716">
            <v>19.47</v>
          </cell>
          <cell r="F3716">
            <v>226.7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188.49</v>
          </cell>
          <cell r="E3717">
            <v>3</v>
          </cell>
          <cell r="F3717">
            <v>191.49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1012.89</v>
          </cell>
          <cell r="E3718">
            <v>14.6</v>
          </cell>
          <cell r="F3718">
            <v>1027.49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283.55</v>
          </cell>
          <cell r="F3719">
            <v>283.55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24.43</v>
          </cell>
          <cell r="E3720">
            <v>0.44</v>
          </cell>
          <cell r="F3720">
            <v>24.87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E3721">
            <v>0.78</v>
          </cell>
          <cell r="F3721">
            <v>0.78</v>
          </cell>
        </row>
        <row r="3722">
          <cell r="A3722" t="str">
            <v>54.02</v>
          </cell>
          <cell r="B3722" t="str">
            <v>Pavimentacao com pedrisco e revestimento primario</v>
          </cell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114.17</v>
          </cell>
          <cell r="E3723">
            <v>12.46</v>
          </cell>
          <cell r="F3723">
            <v>126.63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165.65</v>
          </cell>
          <cell r="E3724">
            <v>91.84</v>
          </cell>
          <cell r="F3724">
            <v>257.49</v>
          </cell>
        </row>
        <row r="3725">
          <cell r="A3725" t="str">
            <v>54.03</v>
          </cell>
          <cell r="B3725" t="str">
            <v>Pavimentacao flexivel</v>
          </cell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1530.39</v>
          </cell>
          <cell r="E3726">
            <v>16.22</v>
          </cell>
          <cell r="F3726">
            <v>1546.61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1688.09</v>
          </cell>
          <cell r="E3727">
            <v>16.22</v>
          </cell>
          <cell r="F3727">
            <v>1704.31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1688.09</v>
          </cell>
          <cell r="E3728">
            <v>16.22</v>
          </cell>
          <cell r="F3728">
            <v>1704.31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7.7</v>
          </cell>
          <cell r="E3729">
            <v>0.1</v>
          </cell>
          <cell r="F3729">
            <v>7.8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15.6</v>
          </cell>
          <cell r="E3730">
            <v>0.12</v>
          </cell>
          <cell r="F3730">
            <v>15.72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1452.63</v>
          </cell>
          <cell r="E3731">
            <v>16.22</v>
          </cell>
          <cell r="F3731">
            <v>1468.85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1514.26</v>
          </cell>
          <cell r="E3732">
            <v>38.94</v>
          </cell>
          <cell r="F3732">
            <v>1553.2</v>
          </cell>
        </row>
        <row r="3733">
          <cell r="A3733" t="str">
            <v>54.04</v>
          </cell>
          <cell r="B3733" t="str">
            <v>Pavimentacao em paralelepipedos e blocos de concreto</v>
          </cell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241.1</v>
          </cell>
          <cell r="E3734">
            <v>24.89</v>
          </cell>
          <cell r="F3734">
            <v>265.99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17.82</v>
          </cell>
          <cell r="E3735">
            <v>1.95</v>
          </cell>
          <cell r="F3735">
            <v>19.77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10.56</v>
          </cell>
          <cell r="E3736">
            <v>6.04</v>
          </cell>
          <cell r="F3736">
            <v>16.600000000000001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54.36</v>
          </cell>
          <cell r="E3737">
            <v>4.87</v>
          </cell>
          <cell r="F3737">
            <v>59.23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81.53</v>
          </cell>
          <cell r="E3738">
            <v>18.79</v>
          </cell>
          <cell r="F3738">
            <v>100.32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79.150000000000006</v>
          </cell>
          <cell r="E3739">
            <v>18.79</v>
          </cell>
          <cell r="F3739">
            <v>97.94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85.35</v>
          </cell>
          <cell r="E3740">
            <v>25.06</v>
          </cell>
          <cell r="F3740">
            <v>110.41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92.64</v>
          </cell>
          <cell r="E3741">
            <v>9.1999999999999993</v>
          </cell>
          <cell r="F3741">
            <v>101.84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108.42</v>
          </cell>
          <cell r="E3742">
            <v>19.48</v>
          </cell>
          <cell r="F3742">
            <v>127.9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103.28</v>
          </cell>
          <cell r="E3743">
            <v>19.48</v>
          </cell>
          <cell r="F3743">
            <v>122.76</v>
          </cell>
        </row>
        <row r="3744">
          <cell r="A3744" t="str">
            <v>54.06</v>
          </cell>
          <cell r="B3744" t="str">
            <v>Guias e sarjetas</v>
          </cell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46.07</v>
          </cell>
          <cell r="E3745">
            <v>11.75</v>
          </cell>
          <cell r="F3745">
            <v>57.82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43.26</v>
          </cell>
          <cell r="E3746">
            <v>11.75</v>
          </cell>
          <cell r="F3746">
            <v>55.01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483.65</v>
          </cell>
          <cell r="E3747">
            <v>42.31</v>
          </cell>
          <cell r="F3747">
            <v>525.96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502.29</v>
          </cell>
          <cell r="E3748">
            <v>42.31</v>
          </cell>
          <cell r="F3748">
            <v>544.6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77.94</v>
          </cell>
          <cell r="E3749">
            <v>304.77999999999997</v>
          </cell>
          <cell r="F3749">
            <v>382.72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675.54</v>
          </cell>
          <cell r="E3750">
            <v>86.32</v>
          </cell>
          <cell r="F3750">
            <v>761.86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694.18</v>
          </cell>
          <cell r="E3751">
            <v>86.32</v>
          </cell>
          <cell r="F3751">
            <v>780.5</v>
          </cell>
        </row>
        <row r="3752">
          <cell r="A3752" t="str">
            <v>54.07</v>
          </cell>
          <cell r="B3752" t="str">
            <v>Calcadas e passeios.</v>
          </cell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257.22000000000003</v>
          </cell>
          <cell r="F3753">
            <v>257.22000000000003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85.8</v>
          </cell>
          <cell r="E3754">
            <v>11</v>
          </cell>
          <cell r="F3754">
            <v>96.8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85.27</v>
          </cell>
          <cell r="E3755">
            <v>11</v>
          </cell>
          <cell r="F3755">
            <v>96.27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4.34</v>
          </cell>
          <cell r="E3756">
            <v>9.81</v>
          </cell>
          <cell r="F3756">
            <v>14.15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2.17</v>
          </cell>
          <cell r="E3757">
            <v>9.81</v>
          </cell>
          <cell r="F3757">
            <v>11.98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108.83</v>
          </cell>
          <cell r="E3758">
            <v>27.84</v>
          </cell>
          <cell r="F3758">
            <v>136.66999999999999</v>
          </cell>
        </row>
        <row r="3759">
          <cell r="A3759" t="str">
            <v>54.20</v>
          </cell>
          <cell r="B3759" t="str">
            <v>Reparos, conservacoes e complementos - GRUPO 54</v>
          </cell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61.93</v>
          </cell>
          <cell r="E3760">
            <v>13.43</v>
          </cell>
          <cell r="F3760">
            <v>75.36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9.65</v>
          </cell>
          <cell r="E3761">
            <v>11.75</v>
          </cell>
          <cell r="F3761">
            <v>21.4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14.06</v>
          </cell>
          <cell r="E3762">
            <v>24.89</v>
          </cell>
          <cell r="F3762">
            <v>38.950000000000003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9</v>
          </cell>
          <cell r="E3763">
            <v>15.38</v>
          </cell>
          <cell r="F3763">
            <v>24.38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9.11</v>
          </cell>
          <cell r="E3764">
            <v>17.82</v>
          </cell>
          <cell r="F3764">
            <v>26.93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9.2799999999999994</v>
          </cell>
          <cell r="E3765">
            <v>21.39</v>
          </cell>
          <cell r="F3765">
            <v>30.67</v>
          </cell>
        </row>
        <row r="3766">
          <cell r="A3766" t="str">
            <v>55</v>
          </cell>
          <cell r="B3766" t="str">
            <v>LIMPEZA E ARREMATE</v>
          </cell>
        </row>
        <row r="3767">
          <cell r="A3767" t="str">
            <v>55.01</v>
          </cell>
          <cell r="B3767" t="str">
            <v>Limpeza de obra</v>
          </cell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E3768">
            <v>13.63</v>
          </cell>
          <cell r="F3768">
            <v>13.63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2.5499999999999998</v>
          </cell>
          <cell r="E3769">
            <v>5.65</v>
          </cell>
          <cell r="F3769">
            <v>8.1999999999999993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2.95</v>
          </cell>
          <cell r="E3770">
            <v>3.89</v>
          </cell>
          <cell r="F3770">
            <v>6.84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E3771">
            <v>15.58</v>
          </cell>
          <cell r="F3771">
            <v>15.58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E3772">
            <v>14.6</v>
          </cell>
          <cell r="F3772">
            <v>14.6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7.21</v>
          </cell>
          <cell r="E3773">
            <v>5.65</v>
          </cell>
          <cell r="F3773">
            <v>12.86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F3774">
            <v>6.2</v>
          </cell>
        </row>
        <row r="3775">
          <cell r="A3775" t="str">
            <v>55.02</v>
          </cell>
          <cell r="B3775" t="str">
            <v>Limpeza e desinfeccao sanitaria</v>
          </cell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E3776">
            <v>5.84</v>
          </cell>
          <cell r="F3776">
            <v>5.84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27.38</v>
          </cell>
          <cell r="E3777">
            <v>19.47</v>
          </cell>
          <cell r="F3777">
            <v>46.85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202.42</v>
          </cell>
          <cell r="F3778">
            <v>202.42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E3779">
            <v>21.59</v>
          </cell>
          <cell r="F3779">
            <v>21.59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E3780">
            <v>10.79</v>
          </cell>
          <cell r="F3780">
            <v>10.79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E3781">
            <v>11.52</v>
          </cell>
          <cell r="F3781">
            <v>11.52</v>
          </cell>
        </row>
        <row r="3782">
          <cell r="A3782" t="str">
            <v>55.10</v>
          </cell>
          <cell r="B3782" t="str">
            <v>Remocao de entulho</v>
          </cell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83.32</v>
          </cell>
          <cell r="F3783">
            <v>83.32</v>
          </cell>
        </row>
        <row r="3784">
          <cell r="A3784" t="str">
            <v>61</v>
          </cell>
          <cell r="B3784" t="str">
            <v>CONFORTO MECANICO, EQUIPAMENTO E SISTEMA</v>
          </cell>
        </row>
        <row r="3785">
          <cell r="A3785" t="str">
            <v>61.01</v>
          </cell>
          <cell r="B3785" t="str">
            <v>Elevador</v>
          </cell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116326.84</v>
          </cell>
          <cell r="F3786">
            <v>116326.84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131435</v>
          </cell>
          <cell r="F3787">
            <v>131435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136827.41</v>
          </cell>
          <cell r="F3788">
            <v>136827.41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147515.47</v>
          </cell>
          <cell r="F3789">
            <v>147515.47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142590</v>
          </cell>
          <cell r="F3790">
            <v>142590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937.88</v>
          </cell>
          <cell r="F3791">
            <v>937.88</v>
          </cell>
        </row>
        <row r="3792">
          <cell r="A3792" t="str">
            <v>61.10</v>
          </cell>
          <cell r="B3792" t="str">
            <v>Climatizacao</v>
          </cell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482629.81</v>
          </cell>
          <cell r="E3793">
            <v>29750.9</v>
          </cell>
          <cell r="F3793">
            <v>512380.71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404443.77</v>
          </cell>
          <cell r="E3794">
            <v>31691.81</v>
          </cell>
          <cell r="F3794">
            <v>436135.58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728866.9</v>
          </cell>
          <cell r="E3795">
            <v>28813.3</v>
          </cell>
          <cell r="F3795">
            <v>757680.2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266011.5</v>
          </cell>
          <cell r="E3796">
            <v>23800.720000000001</v>
          </cell>
          <cell r="F3796">
            <v>289812.21999999997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100803.15</v>
          </cell>
          <cell r="E3797">
            <v>14875.46</v>
          </cell>
          <cell r="F3797">
            <v>115678.61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20025.560000000001</v>
          </cell>
          <cell r="E3798">
            <v>3520.9</v>
          </cell>
          <cell r="F3798">
            <v>23546.46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16777.98</v>
          </cell>
          <cell r="E3799">
            <v>3520.9</v>
          </cell>
          <cell r="F3799">
            <v>20298.88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54883.48</v>
          </cell>
          <cell r="E3800">
            <v>7692.24</v>
          </cell>
          <cell r="F3800">
            <v>62575.72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50062.49</v>
          </cell>
          <cell r="E3801">
            <v>9385.7999999999993</v>
          </cell>
          <cell r="F3801">
            <v>59448.29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5276.71</v>
          </cell>
          <cell r="E3802">
            <v>594.32000000000005</v>
          </cell>
          <cell r="F3802">
            <v>5871.03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5682.98</v>
          </cell>
          <cell r="E3803">
            <v>742.9</v>
          </cell>
          <cell r="F3803">
            <v>6425.88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7020.43</v>
          </cell>
          <cell r="E3804">
            <v>891.48</v>
          </cell>
          <cell r="F3804">
            <v>7911.91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7075.25</v>
          </cell>
          <cell r="E3805">
            <v>965.77</v>
          </cell>
          <cell r="F3805">
            <v>8041.02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5490.52</v>
          </cell>
          <cell r="E3806">
            <v>465.21</v>
          </cell>
          <cell r="F3806">
            <v>5955.73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5385.31</v>
          </cell>
          <cell r="E3807">
            <v>465.21</v>
          </cell>
          <cell r="F3807">
            <v>5850.52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5683.57</v>
          </cell>
          <cell r="E3808">
            <v>465.21</v>
          </cell>
          <cell r="F3808">
            <v>6148.78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9.9499999999999993</v>
          </cell>
          <cell r="E3809">
            <v>12.91</v>
          </cell>
          <cell r="F3809">
            <v>22.86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15.09</v>
          </cell>
          <cell r="E3810">
            <v>12.91</v>
          </cell>
          <cell r="F3810">
            <v>28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24.75</v>
          </cell>
          <cell r="E3811">
            <v>12.91</v>
          </cell>
          <cell r="F3811">
            <v>37.659999999999997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83.88</v>
          </cell>
          <cell r="E3812">
            <v>92.87</v>
          </cell>
          <cell r="F3812">
            <v>176.75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5369.12</v>
          </cell>
          <cell r="F3813">
            <v>5369.12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2046.97</v>
          </cell>
          <cell r="E3814">
            <v>120.6</v>
          </cell>
          <cell r="F3814">
            <v>2167.5700000000002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1680.35</v>
          </cell>
          <cell r="E3815">
            <v>93.2</v>
          </cell>
          <cell r="F3815">
            <v>1773.55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1283.54</v>
          </cell>
          <cell r="E3816">
            <v>82.24</v>
          </cell>
          <cell r="F3816">
            <v>1365.78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E3817">
            <v>350.68</v>
          </cell>
          <cell r="F3817">
            <v>350.68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7265.91</v>
          </cell>
          <cell r="E3818">
            <v>1485.8</v>
          </cell>
          <cell r="F3818">
            <v>8751.7099999999991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156.91999999999999</v>
          </cell>
          <cell r="E3819">
            <v>43.86</v>
          </cell>
          <cell r="F3819">
            <v>200.78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1149.01</v>
          </cell>
          <cell r="E3820">
            <v>126.09</v>
          </cell>
          <cell r="F3820">
            <v>1275.0999999999999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4102.97</v>
          </cell>
          <cell r="E3821">
            <v>191.88</v>
          </cell>
          <cell r="F3821">
            <v>4294.8500000000004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4143.6400000000003</v>
          </cell>
          <cell r="E3822">
            <v>47.86</v>
          </cell>
          <cell r="F3822">
            <v>4191.5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87.72</v>
          </cell>
          <cell r="E3823">
            <v>43.86</v>
          </cell>
          <cell r="F3823">
            <v>131.58000000000001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88.16</v>
          </cell>
          <cell r="E3824">
            <v>43.86</v>
          </cell>
          <cell r="F3824">
            <v>132.02000000000001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315.88</v>
          </cell>
          <cell r="E3825">
            <v>43.86</v>
          </cell>
          <cell r="F3825">
            <v>359.74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247.38</v>
          </cell>
          <cell r="E3826">
            <v>43.86</v>
          </cell>
          <cell r="F3826">
            <v>291.24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2658.12</v>
          </cell>
          <cell r="E3827">
            <v>268.62</v>
          </cell>
          <cell r="F3827">
            <v>2926.74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1933.73</v>
          </cell>
          <cell r="E3828">
            <v>109.64</v>
          </cell>
          <cell r="F3828">
            <v>2043.37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1622.31</v>
          </cell>
          <cell r="E3829">
            <v>54.82</v>
          </cell>
          <cell r="F3829">
            <v>1677.13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1517.43</v>
          </cell>
          <cell r="E3830">
            <v>120.6</v>
          </cell>
          <cell r="F3830">
            <v>1638.03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1848.63</v>
          </cell>
          <cell r="E3831">
            <v>158.97999999999999</v>
          </cell>
          <cell r="F3831">
            <v>2007.61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3190.43</v>
          </cell>
          <cell r="E3832">
            <v>263.14</v>
          </cell>
          <cell r="F3832">
            <v>3453.57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2370.33</v>
          </cell>
          <cell r="E3833">
            <v>197.35</v>
          </cell>
          <cell r="F3833">
            <v>2567.6799999999998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1734</v>
          </cell>
          <cell r="E3834">
            <v>137.06</v>
          </cell>
          <cell r="F3834">
            <v>1871.06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1459.31</v>
          </cell>
          <cell r="E3835">
            <v>109.64</v>
          </cell>
          <cell r="F3835">
            <v>1568.95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1305.31</v>
          </cell>
          <cell r="E3836">
            <v>93.2</v>
          </cell>
          <cell r="F3836">
            <v>1398.51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1098.99</v>
          </cell>
          <cell r="E3837">
            <v>82.24</v>
          </cell>
          <cell r="F3837">
            <v>1181.23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1598.65</v>
          </cell>
          <cell r="E3838">
            <v>109.64</v>
          </cell>
          <cell r="F3838">
            <v>1708.29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1085.3900000000001</v>
          </cell>
          <cell r="E3839">
            <v>65.78</v>
          </cell>
          <cell r="F3839">
            <v>1151.17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173.72</v>
          </cell>
          <cell r="E3840">
            <v>49.34</v>
          </cell>
          <cell r="F3840">
            <v>223.06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269.07</v>
          </cell>
          <cell r="E3841">
            <v>65.78</v>
          </cell>
          <cell r="F3841">
            <v>334.85</v>
          </cell>
        </row>
        <row r="3842">
          <cell r="A3842" t="str">
            <v>61.14</v>
          </cell>
          <cell r="B3842" t="str">
            <v>Ventilacao</v>
          </cell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6874.72</v>
          </cell>
          <cell r="E3843">
            <v>2228.6999999999998</v>
          </cell>
          <cell r="F3843">
            <v>9103.42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21798.3</v>
          </cell>
          <cell r="E3844">
            <v>5200.3</v>
          </cell>
          <cell r="F3844">
            <v>26998.6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10238.31</v>
          </cell>
          <cell r="E3845">
            <v>287.16000000000003</v>
          </cell>
          <cell r="F3845">
            <v>10525.47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8163.56</v>
          </cell>
          <cell r="E3846">
            <v>287.16000000000003</v>
          </cell>
          <cell r="F3846">
            <v>8450.7199999999993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5355.34</v>
          </cell>
          <cell r="E3847">
            <v>287.16000000000003</v>
          </cell>
          <cell r="F3847">
            <v>5642.5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4598.21</v>
          </cell>
          <cell r="E3848">
            <v>287.16000000000003</v>
          </cell>
          <cell r="F3848">
            <v>4885.37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15334.92</v>
          </cell>
          <cell r="E3849">
            <v>673.3</v>
          </cell>
          <cell r="F3849">
            <v>16008.22</v>
          </cell>
        </row>
        <row r="3850">
          <cell r="A3850" t="str">
            <v>61.15</v>
          </cell>
          <cell r="B3850" t="str">
            <v>Controles para Fan-Coil e CAG</v>
          </cell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205.62</v>
          </cell>
          <cell r="E3851">
            <v>2.39</v>
          </cell>
          <cell r="F3851">
            <v>208.01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11.05</v>
          </cell>
          <cell r="E3852">
            <v>14.36</v>
          </cell>
          <cell r="F3852">
            <v>25.41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226.16</v>
          </cell>
          <cell r="E3853">
            <v>2.39</v>
          </cell>
          <cell r="F3853">
            <v>228.55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2793.48</v>
          </cell>
          <cell r="E3854">
            <v>14.62</v>
          </cell>
          <cell r="F3854">
            <v>2808.1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2414.48</v>
          </cell>
          <cell r="E3855">
            <v>21.92</v>
          </cell>
          <cell r="F3855">
            <v>2436.4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982.71</v>
          </cell>
          <cell r="E3856">
            <v>17.05</v>
          </cell>
          <cell r="F3856">
            <v>999.76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2536.86</v>
          </cell>
          <cell r="E3857">
            <v>21.92</v>
          </cell>
          <cell r="F3857">
            <v>2558.7800000000002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386.02</v>
          </cell>
          <cell r="E3858">
            <v>21.92</v>
          </cell>
          <cell r="F3858">
            <v>407.94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2107.39</v>
          </cell>
          <cell r="E3859">
            <v>21.92</v>
          </cell>
          <cell r="F3859">
            <v>2129.31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964.21</v>
          </cell>
          <cell r="E3860">
            <v>14.62</v>
          </cell>
          <cell r="F3860">
            <v>978.83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2145.12</v>
          </cell>
          <cell r="E3861">
            <v>17.05</v>
          </cell>
          <cell r="F3861">
            <v>2162.17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119.59</v>
          </cell>
          <cell r="E3862">
            <v>7.18</v>
          </cell>
          <cell r="F3862">
            <v>126.77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246.55</v>
          </cell>
          <cell r="E3863">
            <v>72.44</v>
          </cell>
          <cell r="F3863">
            <v>318.99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1641.6</v>
          </cell>
          <cell r="E3864">
            <v>49.6</v>
          </cell>
          <cell r="F3864">
            <v>1691.2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343.92</v>
          </cell>
          <cell r="E3865">
            <v>35.89</v>
          </cell>
          <cell r="F3865">
            <v>379.81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72.44</v>
          </cell>
          <cell r="F3866">
            <v>252.02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74.33</v>
          </cell>
          <cell r="E3867">
            <v>79.040000000000006</v>
          </cell>
          <cell r="F3867">
            <v>153.37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1121.8900000000001</v>
          </cell>
          <cell r="E3868">
            <v>72.44</v>
          </cell>
          <cell r="F3868">
            <v>1194.33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1047.73</v>
          </cell>
          <cell r="E3869">
            <v>72.44</v>
          </cell>
          <cell r="F3869">
            <v>1120.17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1983.15</v>
          </cell>
          <cell r="E3870">
            <v>72.44</v>
          </cell>
          <cell r="F3870">
            <v>2055.59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3667.68</v>
          </cell>
          <cell r="E3871">
            <v>329.69</v>
          </cell>
          <cell r="F3871">
            <v>3997.37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2948.2</v>
          </cell>
          <cell r="E3872">
            <v>193.24</v>
          </cell>
          <cell r="F3872">
            <v>3141.44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4368.8500000000004</v>
          </cell>
          <cell r="E3873">
            <v>193.24</v>
          </cell>
          <cell r="F3873">
            <v>4562.09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751.47</v>
          </cell>
          <cell r="E3874">
            <v>221.68</v>
          </cell>
          <cell r="F3874">
            <v>973.15</v>
          </cell>
        </row>
        <row r="3875">
          <cell r="A3875" t="str">
            <v>61.20</v>
          </cell>
          <cell r="B3875" t="str">
            <v>Reparos, conservacoes e complementos - GRUPO 61</v>
          </cell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1014.81</v>
          </cell>
          <cell r="E3876">
            <v>12.58</v>
          </cell>
          <cell r="F3876">
            <v>1027.3900000000001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1263.7</v>
          </cell>
          <cell r="E3877">
            <v>12.58</v>
          </cell>
          <cell r="F3877">
            <v>1276.28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1270.77</v>
          </cell>
          <cell r="E3878">
            <v>508.34</v>
          </cell>
          <cell r="F3878">
            <v>1779.11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1461.45</v>
          </cell>
          <cell r="E3879">
            <v>542.01</v>
          </cell>
          <cell r="F3879">
            <v>2003.46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1773.65</v>
          </cell>
          <cell r="E3880">
            <v>609.34</v>
          </cell>
          <cell r="F3880">
            <v>2382.9899999999998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2299.23</v>
          </cell>
          <cell r="E3881">
            <v>643</v>
          </cell>
          <cell r="F3881">
            <v>2942.23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25.99</v>
          </cell>
          <cell r="E3882">
            <v>27.83</v>
          </cell>
          <cell r="F3882">
            <v>53.82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193.34</v>
          </cell>
          <cell r="E3883">
            <v>15.57</v>
          </cell>
          <cell r="F3883">
            <v>208.91</v>
          </cell>
        </row>
        <row r="3884">
          <cell r="A3884" t="str">
            <v>62</v>
          </cell>
          <cell r="B3884" t="str">
            <v>COZINHA, REFEITORIO, LAVANDERIA INDUSTRIAL E EQUIPAMENTOS</v>
          </cell>
        </row>
        <row r="3885">
          <cell r="A3885" t="str">
            <v>62.04</v>
          </cell>
          <cell r="B3885" t="str">
            <v>Mobiliario e acessorios</v>
          </cell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4633.87</v>
          </cell>
          <cell r="E3886">
            <v>23.94</v>
          </cell>
          <cell r="F3886">
            <v>4657.8100000000004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2689.74</v>
          </cell>
          <cell r="F3887">
            <v>2689.74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2912.22</v>
          </cell>
          <cell r="F3888">
            <v>2912.22</v>
          </cell>
        </row>
        <row r="3889">
          <cell r="A3889" t="str">
            <v>62.20</v>
          </cell>
          <cell r="B3889" t="str">
            <v>Reparos, conservacoes e complementos - GRUPO 62</v>
          </cell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F3890">
            <v>10615.42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F3891">
            <v>8859.23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F3892">
            <v>4549.53</v>
          </cell>
        </row>
        <row r="3893">
          <cell r="A3893" t="str">
            <v>65</v>
          </cell>
          <cell r="B3893" t="str">
            <v>RESFRIAMENTO E CONSERVACAO DE MATERIAL PERECIVEL</v>
          </cell>
        </row>
        <row r="3894">
          <cell r="A3894" t="str">
            <v>65.01</v>
          </cell>
          <cell r="B3894" t="str">
            <v>Camara frigorifica para resfriado</v>
          </cell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1900.79</v>
          </cell>
          <cell r="F3895">
            <v>1900.79</v>
          </cell>
        </row>
        <row r="3896">
          <cell r="A3896" t="str">
            <v>65.02</v>
          </cell>
          <cell r="B3896" t="str">
            <v>Camara frigorifica para congelado</v>
          </cell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2248.36</v>
          </cell>
          <cell r="F3897">
            <v>2248.36</v>
          </cell>
        </row>
        <row r="3898">
          <cell r="A3898" t="str">
            <v>66</v>
          </cell>
          <cell r="B3898" t="str">
            <v>SEGURANCA, VIGILANCIA E CONTROLE, EQUIPAMENTO E SISTEMA</v>
          </cell>
        </row>
        <row r="3899">
          <cell r="A3899" t="str">
            <v>66.02</v>
          </cell>
          <cell r="B3899" t="str">
            <v>Controle de acessos e alarme</v>
          </cell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951</v>
          </cell>
          <cell r="E3900">
            <v>14.36</v>
          </cell>
          <cell r="F3900">
            <v>965.36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11627.64</v>
          </cell>
          <cell r="F3901">
            <v>11627.64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200.06</v>
          </cell>
          <cell r="E3902">
            <v>47.86</v>
          </cell>
          <cell r="F3902">
            <v>247.92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2940.72</v>
          </cell>
          <cell r="F3903">
            <v>2940.72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6029.55</v>
          </cell>
          <cell r="F3904">
            <v>6029.55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1365.04</v>
          </cell>
          <cell r="E3905">
            <v>119.66</v>
          </cell>
          <cell r="F3905">
            <v>1484.7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2901.58</v>
          </cell>
          <cell r="E3906">
            <v>14.36</v>
          </cell>
          <cell r="F3906">
            <v>2915.94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2960.07</v>
          </cell>
          <cell r="E3907">
            <v>653.38</v>
          </cell>
          <cell r="F3907">
            <v>3613.45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4313.91</v>
          </cell>
          <cell r="E3909">
            <v>1065.2</v>
          </cell>
          <cell r="F3909">
            <v>5379.11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799.57</v>
          </cell>
          <cell r="E3910">
            <v>332.88</v>
          </cell>
          <cell r="F3910">
            <v>1132.45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1282.55</v>
          </cell>
          <cell r="E3911">
            <v>332.88</v>
          </cell>
          <cell r="F3911">
            <v>1615.43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1241.83</v>
          </cell>
          <cell r="E3912">
            <v>332.88</v>
          </cell>
          <cell r="F3912">
            <v>1574.71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2604.59</v>
          </cell>
          <cell r="E3913">
            <v>665.75</v>
          </cell>
          <cell r="F3913">
            <v>3270.34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1010.21</v>
          </cell>
          <cell r="E3914">
            <v>10.62</v>
          </cell>
          <cell r="F3914">
            <v>1020.83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12.01</v>
          </cell>
          <cell r="E3915">
            <v>23.94</v>
          </cell>
          <cell r="F3915">
            <v>35.950000000000003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1120.8800000000001</v>
          </cell>
          <cell r="E3916">
            <v>191.44</v>
          </cell>
          <cell r="F3916">
            <v>1312.32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182.67</v>
          </cell>
          <cell r="E3917">
            <v>47.86</v>
          </cell>
          <cell r="F3917">
            <v>230.53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514.96</v>
          </cell>
          <cell r="E3918">
            <v>14.36</v>
          </cell>
          <cell r="F3918">
            <v>529.32000000000005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949.95</v>
          </cell>
          <cell r="E3919">
            <v>195.5</v>
          </cell>
          <cell r="F3919">
            <v>1145.45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3589.28</v>
          </cell>
          <cell r="E3920">
            <v>195.5</v>
          </cell>
          <cell r="F3920">
            <v>3784.78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10266.68</v>
          </cell>
          <cell r="E3921">
            <v>195.5</v>
          </cell>
          <cell r="F3921">
            <v>10462.18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1533.62</v>
          </cell>
          <cell r="E3922">
            <v>3.54</v>
          </cell>
          <cell r="F3922">
            <v>1537.16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10509.91</v>
          </cell>
          <cell r="E3923">
            <v>252.83</v>
          </cell>
          <cell r="F3923">
            <v>10762.74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15887.12</v>
          </cell>
          <cell r="E3924">
            <v>252.83</v>
          </cell>
          <cell r="F3924">
            <v>16139.95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1252.26</v>
          </cell>
          <cell r="E3925">
            <v>168.55</v>
          </cell>
          <cell r="F3925">
            <v>1420.81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1582.21</v>
          </cell>
          <cell r="E3926">
            <v>252.83</v>
          </cell>
          <cell r="F3926">
            <v>1835.04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3869.96</v>
          </cell>
          <cell r="E3927">
            <v>332.88</v>
          </cell>
          <cell r="F3927">
            <v>4202.84</v>
          </cell>
        </row>
        <row r="3928">
          <cell r="A3928" t="str">
            <v>66.20</v>
          </cell>
          <cell r="B3928" t="str">
            <v>Reparos, conservacoes e complementos - GRUPO 66</v>
          </cell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19.97</v>
          </cell>
          <cell r="E3929">
            <v>13.32</v>
          </cell>
          <cell r="F3929">
            <v>33.29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33.770000000000003</v>
          </cell>
          <cell r="E3930">
            <v>13.32</v>
          </cell>
          <cell r="F3930">
            <v>47.09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E3931">
            <v>195.5</v>
          </cell>
          <cell r="F3931">
            <v>195.5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E3932">
            <v>195.5</v>
          </cell>
          <cell r="F3932">
            <v>195.5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14926.1</v>
          </cell>
          <cell r="E3933">
            <v>17.7</v>
          </cell>
          <cell r="F3933">
            <v>14943.8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2851.8</v>
          </cell>
          <cell r="E3934">
            <v>17.7</v>
          </cell>
          <cell r="F3934">
            <v>2869.5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</row>
        <row r="3936">
          <cell r="A3936" t="str">
            <v>67.02</v>
          </cell>
          <cell r="B3936" t="str">
            <v>Tratamento</v>
          </cell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1752.09</v>
          </cell>
          <cell r="E3937">
            <v>86.32</v>
          </cell>
          <cell r="F3937">
            <v>1838.41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1051.2</v>
          </cell>
          <cell r="E3938">
            <v>9.74</v>
          </cell>
          <cell r="F3938">
            <v>1060.94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2435</v>
          </cell>
          <cell r="E3939">
            <v>9.74</v>
          </cell>
          <cell r="F3939">
            <v>2444.7399999999998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999.58</v>
          </cell>
          <cell r="E3940">
            <v>4.87</v>
          </cell>
          <cell r="F3940">
            <v>1004.45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19838.87</v>
          </cell>
          <cell r="E3941">
            <v>173.12</v>
          </cell>
          <cell r="F3941">
            <v>20011.990000000002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1797.87</v>
          </cell>
          <cell r="E3942">
            <v>31.32</v>
          </cell>
          <cell r="F3942">
            <v>1829.19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94411.78</v>
          </cell>
          <cell r="F3943">
            <v>94411.78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49727.01</v>
          </cell>
          <cell r="E3944">
            <v>279.87</v>
          </cell>
          <cell r="F3944">
            <v>50006.879999999997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425733.27</v>
          </cell>
          <cell r="F3945">
            <v>425733.27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5403.22</v>
          </cell>
          <cell r="E3946">
            <v>60763.3</v>
          </cell>
          <cell r="F3946">
            <v>66166.52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7478.77</v>
          </cell>
          <cell r="E3947">
            <v>73344.08</v>
          </cell>
          <cell r="F3947">
            <v>80822.850000000006</v>
          </cell>
        </row>
        <row r="3948">
          <cell r="A3948" t="str">
            <v>68</v>
          </cell>
          <cell r="B3948" t="str">
            <v>ELETRIFICACAO, EQUIPAMENTOS E SISTEMA</v>
          </cell>
        </row>
        <row r="3949">
          <cell r="A3949" t="str">
            <v>68.01</v>
          </cell>
          <cell r="B3949" t="str">
            <v>Posteamento</v>
          </cell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1431.29</v>
          </cell>
          <cell r="E3950">
            <v>292.3</v>
          </cell>
          <cell r="F3950">
            <v>1723.59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1393.32</v>
          </cell>
          <cell r="E3951">
            <v>292.3</v>
          </cell>
          <cell r="F3951">
            <v>1685.62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1903.34</v>
          </cell>
          <cell r="E3952">
            <v>292.3</v>
          </cell>
          <cell r="F3952">
            <v>2195.64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2224.4699999999998</v>
          </cell>
          <cell r="E3953">
            <v>292.3</v>
          </cell>
          <cell r="F3953">
            <v>2516.77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2046.07</v>
          </cell>
          <cell r="E3954">
            <v>292.3</v>
          </cell>
          <cell r="F3954">
            <v>2338.37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2012.18</v>
          </cell>
          <cell r="E3955">
            <v>292.3</v>
          </cell>
          <cell r="F3955">
            <v>2304.48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1651.86</v>
          </cell>
          <cell r="E3956">
            <v>292.3</v>
          </cell>
          <cell r="F3956">
            <v>1944.16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2392.89</v>
          </cell>
          <cell r="E3957">
            <v>292.3</v>
          </cell>
          <cell r="F3957">
            <v>2685.19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2517.81</v>
          </cell>
          <cell r="E3958">
            <v>292.3</v>
          </cell>
          <cell r="F3958">
            <v>2810.11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3089.04</v>
          </cell>
          <cell r="E3959">
            <v>292.3</v>
          </cell>
          <cell r="F3959">
            <v>3381.34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3089.63</v>
          </cell>
          <cell r="E3960">
            <v>292.3</v>
          </cell>
          <cell r="F3960">
            <v>3381.93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3391.18</v>
          </cell>
          <cell r="E3961">
            <v>292.3</v>
          </cell>
          <cell r="F3961">
            <v>3683.48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5767.11</v>
          </cell>
          <cell r="E3962">
            <v>292.3</v>
          </cell>
          <cell r="F3962">
            <v>6059.41</v>
          </cell>
        </row>
        <row r="3963">
          <cell r="A3963" t="str">
            <v>68.02</v>
          </cell>
          <cell r="B3963" t="str">
            <v>Estrutura especifica</v>
          </cell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583.4</v>
          </cell>
          <cell r="E3964">
            <v>171.48</v>
          </cell>
          <cell r="F3964">
            <v>754.88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428.03</v>
          </cell>
          <cell r="E3965">
            <v>205.77</v>
          </cell>
          <cell r="F3965">
            <v>633.79999999999995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944.93</v>
          </cell>
          <cell r="E3966">
            <v>205.77</v>
          </cell>
          <cell r="F3966">
            <v>1150.7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1238.68</v>
          </cell>
          <cell r="E3967">
            <v>308.66000000000003</v>
          </cell>
          <cell r="F3967">
            <v>1547.34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1444.01</v>
          </cell>
          <cell r="E3968">
            <v>411.54</v>
          </cell>
          <cell r="F3968">
            <v>1855.55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2269.6</v>
          </cell>
          <cell r="E3969">
            <v>308.66000000000003</v>
          </cell>
          <cell r="F3969">
            <v>2578.2600000000002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1099.68</v>
          </cell>
          <cell r="E3970">
            <v>308.66000000000003</v>
          </cell>
          <cell r="F3970">
            <v>1408.34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2283.0500000000002</v>
          </cell>
          <cell r="E3971">
            <v>411.54</v>
          </cell>
          <cell r="F3971">
            <v>2694.59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119.5</v>
          </cell>
          <cell r="E3972">
            <v>137.18</v>
          </cell>
          <cell r="F3972">
            <v>256.68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128.16</v>
          </cell>
          <cell r="E3973">
            <v>137.18</v>
          </cell>
          <cell r="F3973">
            <v>265.33999999999997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222.96</v>
          </cell>
          <cell r="E3974">
            <v>171.48</v>
          </cell>
          <cell r="F3974">
            <v>394.44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445.92</v>
          </cell>
          <cell r="E3975">
            <v>205.77</v>
          </cell>
          <cell r="F3975">
            <v>651.69000000000005</v>
          </cell>
        </row>
        <row r="3976">
          <cell r="A3976" t="str">
            <v>68.20</v>
          </cell>
          <cell r="B3976" t="str">
            <v>Reparos, conservacoes e complementos - GRUPO 68</v>
          </cell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247.86</v>
          </cell>
          <cell r="E3977">
            <v>230.72</v>
          </cell>
          <cell r="F3977">
            <v>478.58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62.01</v>
          </cell>
          <cell r="E3978">
            <v>16.84</v>
          </cell>
          <cell r="F3978">
            <v>78.849999999999994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639.05999999999995</v>
          </cell>
          <cell r="E3979">
            <v>33.67</v>
          </cell>
          <cell r="F3979">
            <v>672.73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34.049999999999997</v>
          </cell>
          <cell r="E3980">
            <v>33.5</v>
          </cell>
          <cell r="F3980">
            <v>67.55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</row>
        <row r="3982">
          <cell r="A3982" t="str">
            <v>69.03</v>
          </cell>
          <cell r="B3982" t="str">
            <v>Distribuicao e comando, caixas e equipamentos especificos</v>
          </cell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72.959999999999994</v>
          </cell>
          <cell r="F3983">
            <v>72.959999999999994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389.05</v>
          </cell>
          <cell r="E3984">
            <v>60.32</v>
          </cell>
          <cell r="F3984">
            <v>449.37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815.96</v>
          </cell>
          <cell r="E3985">
            <v>128.27000000000001</v>
          </cell>
          <cell r="F3985">
            <v>944.23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1568.49</v>
          </cell>
          <cell r="E3986">
            <v>6.73</v>
          </cell>
          <cell r="F3986">
            <v>1575.22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173.2</v>
          </cell>
          <cell r="E3987">
            <v>19.149999999999999</v>
          </cell>
          <cell r="F3987">
            <v>192.35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35.380000000000003</v>
          </cell>
          <cell r="E3988">
            <v>7.18</v>
          </cell>
          <cell r="F3988">
            <v>42.56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164.93</v>
          </cell>
          <cell r="E3989">
            <v>7.18</v>
          </cell>
          <cell r="F3989">
            <v>172.11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7026.87</v>
          </cell>
          <cell r="F3990">
            <v>7026.87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24577.26</v>
          </cell>
          <cell r="F3991">
            <v>24577.26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70754.7</v>
          </cell>
          <cell r="F3992">
            <v>70754.7</v>
          </cell>
        </row>
        <row r="3993">
          <cell r="A3993" t="str">
            <v>69.05</v>
          </cell>
          <cell r="B3993" t="str">
            <v>Estabilizacao de tensao</v>
          </cell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9512.8799999999992</v>
          </cell>
          <cell r="E3994">
            <v>71.8</v>
          </cell>
          <cell r="F3994">
            <v>9584.68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12618.53</v>
          </cell>
          <cell r="E3995">
            <v>71.8</v>
          </cell>
          <cell r="F3995">
            <v>12690.33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37528.620000000003</v>
          </cell>
          <cell r="E3996">
            <v>71.8</v>
          </cell>
          <cell r="F3996">
            <v>37600.42</v>
          </cell>
        </row>
        <row r="3997">
          <cell r="A3997" t="str">
            <v>69.06</v>
          </cell>
          <cell r="B3997" t="str">
            <v>Sistemas ininterruptos de energia</v>
          </cell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37262.080000000002</v>
          </cell>
          <cell r="E3998">
            <v>134.66</v>
          </cell>
          <cell r="F3998">
            <v>37396.74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49492.84</v>
          </cell>
          <cell r="E3999">
            <v>134.66</v>
          </cell>
          <cell r="F3999">
            <v>49627.5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49468.1</v>
          </cell>
          <cell r="E4000">
            <v>134.66</v>
          </cell>
          <cell r="F4000">
            <v>49602.76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5430.47</v>
          </cell>
          <cell r="E4001">
            <v>95.72</v>
          </cell>
          <cell r="F4001">
            <v>5526.19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13596.1</v>
          </cell>
          <cell r="E4002">
            <v>134.66</v>
          </cell>
          <cell r="F4002">
            <v>13730.76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20532.41</v>
          </cell>
          <cell r="E4003">
            <v>95.72</v>
          </cell>
          <cell r="F4003">
            <v>20628.13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775.91</v>
          </cell>
          <cell r="E4004">
            <v>47.86</v>
          </cell>
          <cell r="F4004">
            <v>823.77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43515.13</v>
          </cell>
          <cell r="E4005">
            <v>134.66</v>
          </cell>
          <cell r="F4005">
            <v>43649.79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58321.919999999998</v>
          </cell>
          <cell r="E4006">
            <v>134.66</v>
          </cell>
          <cell r="F4006">
            <v>58456.58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125416.98</v>
          </cell>
          <cell r="E4007">
            <v>134.66</v>
          </cell>
          <cell r="F4007">
            <v>125551.64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134294.56</v>
          </cell>
          <cell r="E4008">
            <v>134.66</v>
          </cell>
          <cell r="F4008">
            <v>134429.22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55193.96</v>
          </cell>
          <cell r="E4009">
            <v>134.66</v>
          </cell>
          <cell r="F4009">
            <v>55328.62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25681.95</v>
          </cell>
          <cell r="E4010">
            <v>134.66</v>
          </cell>
          <cell r="F4010">
            <v>25816.61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36943.870000000003</v>
          </cell>
          <cell r="E4011">
            <v>134.66</v>
          </cell>
          <cell r="F4011">
            <v>37078.53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72907.56</v>
          </cell>
          <cell r="E4012">
            <v>134.66</v>
          </cell>
          <cell r="F4012">
            <v>73042.22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31421.439999999999</v>
          </cell>
          <cell r="E4013">
            <v>134.66</v>
          </cell>
          <cell r="F4013">
            <v>31556.1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81718.17</v>
          </cell>
          <cell r="E4014">
            <v>134.66</v>
          </cell>
          <cell r="F4014">
            <v>81852.83</v>
          </cell>
        </row>
        <row r="4015">
          <cell r="A4015" t="str">
            <v>69.08</v>
          </cell>
          <cell r="B4015" t="str">
            <v>Equipamentos para informatica</v>
          </cell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785.02</v>
          </cell>
          <cell r="E4016">
            <v>54.87</v>
          </cell>
          <cell r="F4016">
            <v>839.89</v>
          </cell>
        </row>
        <row r="4017">
          <cell r="A4017" t="str">
            <v>69.09</v>
          </cell>
          <cell r="B4017" t="str">
            <v>Sistema de rede</v>
          </cell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50.71</v>
          </cell>
          <cell r="E4018">
            <v>9.57</v>
          </cell>
          <cell r="F4018">
            <v>60.28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836.3</v>
          </cell>
          <cell r="E4019">
            <v>38.29</v>
          </cell>
          <cell r="F4019">
            <v>874.59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528.37</v>
          </cell>
          <cell r="E4020">
            <v>38.29</v>
          </cell>
          <cell r="F4020">
            <v>566.66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153.76</v>
          </cell>
          <cell r="E4021">
            <v>9.57</v>
          </cell>
          <cell r="F4021">
            <v>163.33000000000001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1388.3</v>
          </cell>
          <cell r="E4022">
            <v>3.54</v>
          </cell>
          <cell r="F4022">
            <v>1391.84</v>
          </cell>
        </row>
        <row r="4023">
          <cell r="A4023" t="str">
            <v>69.10</v>
          </cell>
          <cell r="B4023" t="str">
            <v>Telecomunicacoes</v>
          </cell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457.5</v>
          </cell>
          <cell r="E4024">
            <v>21.95</v>
          </cell>
          <cell r="F4024">
            <v>479.45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480.29</v>
          </cell>
          <cell r="E4025">
            <v>382.88</v>
          </cell>
          <cell r="F4025">
            <v>863.17</v>
          </cell>
        </row>
        <row r="4026">
          <cell r="A4026" t="str">
            <v>69.20</v>
          </cell>
          <cell r="B4026" t="str">
            <v>Reparos, conservacoes e complementos - GRUPO 69</v>
          </cell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0.48</v>
          </cell>
          <cell r="E4027">
            <v>4.79</v>
          </cell>
          <cell r="F4027">
            <v>5.27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6.86</v>
          </cell>
          <cell r="E4028">
            <v>9.57</v>
          </cell>
          <cell r="F4028">
            <v>16.43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2.39</v>
          </cell>
          <cell r="E4029">
            <v>9.57</v>
          </cell>
          <cell r="F4029">
            <v>11.96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3.03</v>
          </cell>
          <cell r="E4030">
            <v>9.57</v>
          </cell>
          <cell r="F4030">
            <v>12.6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260.08999999999997</v>
          </cell>
          <cell r="E4031">
            <v>10.63</v>
          </cell>
          <cell r="F4031">
            <v>270.72000000000003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582.04999999999995</v>
          </cell>
          <cell r="E4032">
            <v>10.63</v>
          </cell>
          <cell r="F4032">
            <v>592.67999999999995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4.71</v>
          </cell>
          <cell r="E4033">
            <v>16.84</v>
          </cell>
          <cell r="F4033">
            <v>21.55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20.48</v>
          </cell>
          <cell r="E4034">
            <v>16.84</v>
          </cell>
          <cell r="F4034">
            <v>37.32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68.959999999999994</v>
          </cell>
          <cell r="E4035">
            <v>1.95</v>
          </cell>
          <cell r="F4035">
            <v>70.91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190.06</v>
          </cell>
          <cell r="E4036">
            <v>10.97</v>
          </cell>
          <cell r="F4036">
            <v>201.03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81.87</v>
          </cell>
          <cell r="E4037">
            <v>7.08</v>
          </cell>
          <cell r="F4037">
            <v>88.95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106.56</v>
          </cell>
          <cell r="E4038">
            <v>7.08</v>
          </cell>
          <cell r="F4038">
            <v>113.64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169.7</v>
          </cell>
          <cell r="E4039">
            <v>7.08</v>
          </cell>
          <cell r="F4039">
            <v>176.78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91.54</v>
          </cell>
          <cell r="E4040">
            <v>1.95</v>
          </cell>
          <cell r="F4040">
            <v>93.49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95.3</v>
          </cell>
          <cell r="E4041">
            <v>1.95</v>
          </cell>
          <cell r="F4041">
            <v>97.25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10.3</v>
          </cell>
          <cell r="E4042">
            <v>3.89</v>
          </cell>
          <cell r="F4042">
            <v>14.19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12.35</v>
          </cell>
          <cell r="E4043">
            <v>3.89</v>
          </cell>
          <cell r="F4043">
            <v>16.239999999999998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19.27</v>
          </cell>
          <cell r="E4044">
            <v>18.11</v>
          </cell>
          <cell r="F4044">
            <v>37.380000000000003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8.33</v>
          </cell>
          <cell r="E4045">
            <v>10.97</v>
          </cell>
          <cell r="F4045">
            <v>19.3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12.95</v>
          </cell>
          <cell r="E4046">
            <v>10.97</v>
          </cell>
          <cell r="F4046">
            <v>23.92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13.03</v>
          </cell>
          <cell r="E4047">
            <v>10.97</v>
          </cell>
          <cell r="F4047">
            <v>24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34.36</v>
          </cell>
          <cell r="E4048">
            <v>18.59</v>
          </cell>
          <cell r="F4048">
            <v>52.95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11.06</v>
          </cell>
          <cell r="E4049">
            <v>9.57</v>
          </cell>
          <cell r="F4049">
            <v>20.63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149.59</v>
          </cell>
          <cell r="E4050">
            <v>33.67</v>
          </cell>
          <cell r="F4050">
            <v>183.26</v>
          </cell>
        </row>
        <row r="4051">
          <cell r="A4051" t="str">
            <v>70</v>
          </cell>
          <cell r="B4051" t="str">
            <v>SINALIZACAO VIARIA</v>
          </cell>
        </row>
        <row r="4052">
          <cell r="A4052" t="str">
            <v>70.01</v>
          </cell>
          <cell r="B4052" t="str">
            <v>Dispositivo viario</v>
          </cell>
        </row>
        <row r="4053">
          <cell r="A4053" t="str">
            <v>70.01.003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293.13</v>
          </cell>
          <cell r="E4053">
            <v>3.27</v>
          </cell>
          <cell r="F4053">
            <v>296.39999999999998</v>
          </cell>
        </row>
        <row r="4054">
          <cell r="A4054" t="str">
            <v>70.01.030</v>
          </cell>
          <cell r="B4054" t="str">
            <v>Ondulação transversal em massa asfáltica - lombada tipo A</v>
          </cell>
          <cell r="C4054" t="str">
            <v>M2</v>
          </cell>
          <cell r="D4054">
            <v>238.78</v>
          </cell>
          <cell r="E4054">
            <v>2.75</v>
          </cell>
          <cell r="F4054">
            <v>241.53</v>
          </cell>
        </row>
        <row r="4055">
          <cell r="A4055" t="str">
            <v>70.01.031</v>
          </cell>
          <cell r="B4055" t="str">
            <v>Ondulação transversal em massa alfáltica - lombada tipo B</v>
          </cell>
          <cell r="C4055" t="str">
            <v>M2</v>
          </cell>
          <cell r="D4055">
            <v>239.59</v>
          </cell>
          <cell r="E4055">
            <v>2.76</v>
          </cell>
          <cell r="F4055">
            <v>242.35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356.65</v>
          </cell>
          <cell r="E4056">
            <v>13.71</v>
          </cell>
          <cell r="F4056">
            <v>370.36</v>
          </cell>
        </row>
        <row r="4057">
          <cell r="A4057" t="str">
            <v>70.02</v>
          </cell>
          <cell r="B4057" t="str">
            <v>Sinalizacao horizontal</v>
          </cell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74.62</v>
          </cell>
          <cell r="F4058">
            <v>74.62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38.979999999999997</v>
          </cell>
          <cell r="F4059">
            <v>38.979999999999997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162.97999999999999</v>
          </cell>
          <cell r="F4060">
            <v>162.97999999999999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203.73</v>
          </cell>
          <cell r="F4061">
            <v>203.73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68.430000000000007</v>
          </cell>
          <cell r="F4062">
            <v>68.430000000000007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107.03</v>
          </cell>
          <cell r="F4063">
            <v>107.03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115.83</v>
          </cell>
          <cell r="F4064">
            <v>115.83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193.26</v>
          </cell>
          <cell r="F4065">
            <v>193.26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220.9</v>
          </cell>
          <cell r="F4066">
            <v>220.9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33.89</v>
          </cell>
          <cell r="F4067">
            <v>33.89</v>
          </cell>
        </row>
        <row r="4068">
          <cell r="A4068" t="str">
            <v>70.03</v>
          </cell>
          <cell r="B4068" t="str">
            <v>Sinalizacao vertical</v>
          </cell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958.29</v>
          </cell>
          <cell r="E4069">
            <v>24.77</v>
          </cell>
          <cell r="F4069">
            <v>983.06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1010.63</v>
          </cell>
          <cell r="E4070">
            <v>24.76</v>
          </cell>
          <cell r="F4070">
            <v>1035.3900000000001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1171.92</v>
          </cell>
          <cell r="E4071">
            <v>24.76</v>
          </cell>
          <cell r="F4071">
            <v>1196.68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1236.97</v>
          </cell>
          <cell r="E4072">
            <v>24.76</v>
          </cell>
          <cell r="F4072">
            <v>1261.73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1493.05</v>
          </cell>
          <cell r="E4073">
            <v>24.76</v>
          </cell>
          <cell r="F4073">
            <v>1517.81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940.22</v>
          </cell>
          <cell r="E4074">
            <v>37.15</v>
          </cell>
          <cell r="F4074">
            <v>977.37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1013.19</v>
          </cell>
          <cell r="E4075">
            <v>37.15</v>
          </cell>
          <cell r="F4075">
            <v>1050.3399999999999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1225.0999999999999</v>
          </cell>
          <cell r="E4076">
            <v>37.15</v>
          </cell>
          <cell r="F4076">
            <v>1262.25</v>
          </cell>
        </row>
        <row r="4077">
          <cell r="A4077" t="str">
            <v>70.04</v>
          </cell>
          <cell r="B4077" t="str">
            <v>Coluna cônica</v>
          </cell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1262.0999999999999</v>
          </cell>
          <cell r="E4078">
            <v>108.15</v>
          </cell>
          <cell r="F4078">
            <v>1370.25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2924.54</v>
          </cell>
          <cell r="E4079">
            <v>108.15</v>
          </cell>
          <cell r="F4079">
            <v>3032.69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4395.01</v>
          </cell>
          <cell r="E4080">
            <v>184.97</v>
          </cell>
          <cell r="F4080">
            <v>4579.9799999999996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3652.06</v>
          </cell>
          <cell r="E4081">
            <v>108.15</v>
          </cell>
          <cell r="F4081">
            <v>3760.21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2224.48</v>
          </cell>
          <cell r="E4082">
            <v>67.33</v>
          </cell>
          <cell r="F4082">
            <v>2291.81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2090.0100000000002</v>
          </cell>
          <cell r="E4083">
            <v>108.15</v>
          </cell>
          <cell r="F4083">
            <v>2198.16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3145.88</v>
          </cell>
          <cell r="E4084">
            <v>108.15</v>
          </cell>
          <cell r="F4084">
            <v>3254.03</v>
          </cell>
        </row>
        <row r="4085">
          <cell r="A4085" t="str">
            <v>70.05</v>
          </cell>
          <cell r="B4085" t="str">
            <v>Sinalizacao semaforica e complementar</v>
          </cell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370.32</v>
          </cell>
          <cell r="E4086">
            <v>22.77</v>
          </cell>
          <cell r="F4086">
            <v>393.09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3541.55</v>
          </cell>
          <cell r="E4087">
            <v>50.6</v>
          </cell>
          <cell r="F4087">
            <v>3592.15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1469.02</v>
          </cell>
          <cell r="E4088">
            <v>33.67</v>
          </cell>
          <cell r="F4088">
            <v>1502.69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2117.1999999999998</v>
          </cell>
          <cell r="E4089">
            <v>575.95000000000005</v>
          </cell>
          <cell r="F4089">
            <v>2693.15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7207.86</v>
          </cell>
          <cell r="E4090">
            <v>671.67</v>
          </cell>
          <cell r="F4090">
            <v>7879.53</v>
          </cell>
        </row>
        <row r="4091">
          <cell r="A4091" t="str">
            <v>70.06</v>
          </cell>
          <cell r="B4091" t="str">
            <v>Tachas e tachoes</v>
          </cell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84.54</v>
          </cell>
          <cell r="E4092">
            <v>10.96</v>
          </cell>
          <cell r="F4092">
            <v>95.5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24.3</v>
          </cell>
          <cell r="E4093">
            <v>8.2200000000000006</v>
          </cell>
          <cell r="F4093">
            <v>32.520000000000003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13.47</v>
          </cell>
          <cell r="E4094">
            <v>8.2200000000000006</v>
          </cell>
          <cell r="F4094">
            <v>21.69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11.73</v>
          </cell>
          <cell r="E4095">
            <v>8.2200000000000006</v>
          </cell>
          <cell r="F4095">
            <v>19.95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17.86</v>
          </cell>
          <cell r="E4096">
            <v>8.2200000000000006</v>
          </cell>
          <cell r="F4096">
            <v>26.08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14.02</v>
          </cell>
          <cell r="E4097">
            <v>8.2200000000000006</v>
          </cell>
          <cell r="F4097">
            <v>22.24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37.520000000000003</v>
          </cell>
          <cell r="E4098">
            <v>9.19</v>
          </cell>
          <cell r="F4098">
            <v>46.71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33.56</v>
          </cell>
          <cell r="E4099">
            <v>9.19</v>
          </cell>
          <cell r="F4099">
            <v>42.75</v>
          </cell>
        </row>
        <row r="4100">
          <cell r="A4100" t="str">
            <v>97</v>
          </cell>
          <cell r="B4100" t="str">
            <v>SINALIZACAO E COMUNICACAO VISUAL</v>
          </cell>
        </row>
        <row r="4101">
          <cell r="A4101" t="str">
            <v>97.02</v>
          </cell>
          <cell r="B4101" t="str">
            <v>Placas, porticos e obeliscos arquitetônicos</v>
          </cell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11247.36</v>
          </cell>
          <cell r="E4102">
            <v>86.32</v>
          </cell>
          <cell r="F4102">
            <v>11333.68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360.56</v>
          </cell>
          <cell r="E4103">
            <v>86.32</v>
          </cell>
          <cell r="F4103">
            <v>446.88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3713.75</v>
          </cell>
          <cell r="E4104">
            <v>86.32</v>
          </cell>
          <cell r="F4104">
            <v>3800.07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10.52</v>
          </cell>
          <cell r="E4105">
            <v>6.26</v>
          </cell>
          <cell r="F4105">
            <v>16.78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7.03</v>
          </cell>
          <cell r="E4106">
            <v>6.26</v>
          </cell>
          <cell r="F4106">
            <v>13.29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6.58</v>
          </cell>
          <cell r="E4107">
            <v>6.26</v>
          </cell>
          <cell r="F4107">
            <v>12.84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6.17</v>
          </cell>
          <cell r="E4108">
            <v>6.26</v>
          </cell>
          <cell r="F4108">
            <v>12.43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12.67</v>
          </cell>
          <cell r="E4109">
            <v>6.26</v>
          </cell>
          <cell r="F4109">
            <v>18.93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5.97</v>
          </cell>
          <cell r="E4110">
            <v>6.26</v>
          </cell>
          <cell r="F4110">
            <v>12.23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205.6</v>
          </cell>
          <cell r="E4111">
            <v>3.55</v>
          </cell>
          <cell r="F4111">
            <v>209.15</v>
          </cell>
        </row>
        <row r="4112">
          <cell r="A4112" t="str">
            <v>97.03</v>
          </cell>
          <cell r="B4112" t="str">
            <v>Pintura de letras e pictogramas</v>
          </cell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10.25</v>
          </cell>
          <cell r="E4113">
            <v>54.59</v>
          </cell>
          <cell r="F4113">
            <v>64.84</v>
          </cell>
        </row>
        <row r="4114">
          <cell r="A4114" t="str">
            <v>97.05</v>
          </cell>
          <cell r="B4114" t="str">
            <v>Placas, porticos e sinalizacao viaria</v>
          </cell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100.28</v>
          </cell>
          <cell r="E4115">
            <v>7.34</v>
          </cell>
          <cell r="F4115">
            <v>107.62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39.14</v>
          </cell>
          <cell r="E4116">
            <v>1.51</v>
          </cell>
          <cell r="F4116">
            <v>40.65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69.790000000000006</v>
          </cell>
          <cell r="F4117">
            <v>69.790000000000006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26.9</v>
          </cell>
          <cell r="F4118">
            <v>26.9</v>
          </cell>
        </row>
        <row r="4119">
          <cell r="A4119" t="str">
            <v>98</v>
          </cell>
          <cell r="B4119" t="str">
            <v>ARQUITETURA DE INTERIORES</v>
          </cell>
        </row>
        <row r="4120">
          <cell r="A4120" t="str">
            <v>98.02</v>
          </cell>
          <cell r="B4120" t="str">
            <v>Mobiliario</v>
          </cell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695.59</v>
          </cell>
          <cell r="F4121">
            <v>695.59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view="pageBreakPreview" zoomScale="90" zoomScaleNormal="90" zoomScaleSheetLayoutView="90" workbookViewId="0">
      <selection activeCell="F8" sqref="F8:H11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90.140625" style="94" customWidth="1"/>
    <col min="4" max="4" width="10" style="50" bestFit="1" customWidth="1"/>
    <col min="5" max="5" width="12.7109375" style="50" bestFit="1" customWidth="1"/>
    <col min="6" max="6" width="11.28515625" style="50" bestFit="1" customWidth="1"/>
    <col min="7" max="8" width="12.7109375" style="50" bestFit="1" customWidth="1"/>
    <col min="9" max="9" width="29.28515625" style="50" customWidth="1"/>
    <col min="10" max="16384" width="9.140625" style="50"/>
  </cols>
  <sheetData>
    <row r="1" spans="1:9" ht="15">
      <c r="A1" s="123" t="s">
        <v>0</v>
      </c>
      <c r="B1" s="125" t="s">
        <v>13</v>
      </c>
      <c r="C1" s="127" t="s">
        <v>2</v>
      </c>
      <c r="D1" s="129" t="s">
        <v>3</v>
      </c>
      <c r="E1" s="131" t="s">
        <v>4</v>
      </c>
      <c r="F1" s="121" t="s">
        <v>5</v>
      </c>
      <c r="G1" s="121"/>
      <c r="H1" s="121"/>
      <c r="I1" s="122"/>
    </row>
    <row r="2" spans="1:9" ht="15">
      <c r="A2" s="124"/>
      <c r="B2" s="126"/>
      <c r="C2" s="128"/>
      <c r="D2" s="130"/>
      <c r="E2" s="132"/>
      <c r="F2" s="51" t="s">
        <v>6</v>
      </c>
      <c r="G2" s="51" t="s">
        <v>7</v>
      </c>
      <c r="H2" s="51" t="s">
        <v>8</v>
      </c>
      <c r="I2" s="52" t="s">
        <v>1</v>
      </c>
    </row>
    <row r="3" spans="1:9" ht="15">
      <c r="A3" s="53">
        <v>1</v>
      </c>
      <c r="B3" s="54"/>
      <c r="C3" s="55" t="s">
        <v>68</v>
      </c>
      <c r="D3" s="56"/>
      <c r="E3" s="57"/>
      <c r="F3" s="57"/>
      <c r="G3" s="57"/>
      <c r="H3" s="58"/>
      <c r="I3" s="59"/>
    </row>
    <row r="4" spans="1:9" ht="31.5" customHeight="1">
      <c r="A4" s="60" t="s">
        <v>12</v>
      </c>
      <c r="B4" s="61" t="s">
        <v>57</v>
      </c>
      <c r="C4" s="62" t="str">
        <f>VLOOKUP(B4,[2]Serviços!$A:$F,2,0)</f>
        <v>Placa de identificação para obra</v>
      </c>
      <c r="D4" s="63" t="str">
        <f>VLOOKUP(B4,[2]Serviços!$A:$F,3,0)</f>
        <v>M2</v>
      </c>
      <c r="E4" s="63">
        <v>10</v>
      </c>
      <c r="F4" s="64"/>
      <c r="G4" s="64"/>
      <c r="H4" s="65"/>
      <c r="I4" s="66">
        <f>E4*H4</f>
        <v>0</v>
      </c>
    </row>
    <row r="5" spans="1:9" ht="31.5" customHeight="1">
      <c r="A5" s="60" t="s">
        <v>58</v>
      </c>
      <c r="B5" s="114" t="s">
        <v>60</v>
      </c>
      <c r="C5" s="62" t="str">
        <f>VLOOKUP(B5,[2]Serviços!$A:$F,2,0)</f>
        <v>Retirada de telhamento perfil e material qualquer, exceto barro</v>
      </c>
      <c r="D5" s="63" t="str">
        <f>VLOOKUP(B5,[2]Serviços!$A:$F,3,0)</f>
        <v>M2</v>
      </c>
      <c r="E5" s="116">
        <v>340</v>
      </c>
      <c r="F5" s="64">
        <f>VLOOKUP(B5,[2]Serviços!$A:$F,4,0)</f>
        <v>0</v>
      </c>
      <c r="G5" s="64"/>
      <c r="H5" s="65"/>
      <c r="I5" s="66">
        <f t="shared" ref="I5:I11" si="0">E5*H5</f>
        <v>0</v>
      </c>
    </row>
    <row r="6" spans="1:9" ht="31.5" customHeight="1">
      <c r="A6" s="60" t="s">
        <v>64</v>
      </c>
      <c r="B6" s="114" t="s">
        <v>61</v>
      </c>
      <c r="C6" s="62" t="str">
        <f>VLOOKUP(B6,[2]Serviços!$A:$F,2,0)</f>
        <v>Telhamento em cimento reforçado com fio sintético CRFS - perfil ondulado de 6 mm</v>
      </c>
      <c r="D6" s="63" t="str">
        <f>VLOOKUP(B6,[2]Serviços!$A:$F,3,0)</f>
        <v>M2</v>
      </c>
      <c r="E6" s="116">
        <v>340</v>
      </c>
      <c r="F6" s="64"/>
      <c r="G6" s="64"/>
      <c r="H6" s="65"/>
      <c r="I6" s="66">
        <f t="shared" si="0"/>
        <v>0</v>
      </c>
    </row>
    <row r="7" spans="1:9" ht="31.5" customHeight="1">
      <c r="A7" s="60" t="s">
        <v>65</v>
      </c>
      <c r="B7" s="114" t="s">
        <v>62</v>
      </c>
      <c r="C7" s="62" t="str">
        <f>VLOOKUP(B7,[2]Serviços!$A:$F,2,0)</f>
        <v>Cumeeira normal em cimento reforçado com fio sintético CRFS - perfil modulado</v>
      </c>
      <c r="D7" s="63" t="str">
        <f>VLOOKUP(B7,[2]Serviços!$A:$F,3,0)</f>
        <v>M</v>
      </c>
      <c r="E7" s="116">
        <v>30</v>
      </c>
      <c r="F7" s="64"/>
      <c r="G7" s="64"/>
      <c r="H7" s="65"/>
      <c r="I7" s="66">
        <f t="shared" si="0"/>
        <v>0</v>
      </c>
    </row>
    <row r="8" spans="1:9" ht="31.5" customHeight="1">
      <c r="A8" s="60" t="s">
        <v>66</v>
      </c>
      <c r="B8" s="114" t="s">
        <v>63</v>
      </c>
      <c r="C8" s="62" t="str">
        <f>VLOOKUP(B8,[2]Serviços!$A:$F,2,0)</f>
        <v>Reparo de trincas rasas até 5 mm de largura, na massa</v>
      </c>
      <c r="D8" s="63" t="str">
        <f>VLOOKUP(B8,[2]Serviços!$A:$F,3,0)</f>
        <v>M</v>
      </c>
      <c r="E8" s="116">
        <v>50</v>
      </c>
      <c r="F8" s="64"/>
      <c r="G8" s="64"/>
      <c r="H8" s="65"/>
      <c r="I8" s="66">
        <f t="shared" si="0"/>
        <v>0</v>
      </c>
    </row>
    <row r="9" spans="1:9" ht="31.5" customHeight="1">
      <c r="A9" s="60" t="s">
        <v>67</v>
      </c>
      <c r="B9" s="114" t="s">
        <v>72</v>
      </c>
      <c r="C9" s="62" t="str">
        <f>VLOOKUP(B9,[2]Serviços!$A:$F,2,0)</f>
        <v>Impermeabilização em membrana à base de resina termoplástica e cimentos aditivados com reforço em tela poliéster</v>
      </c>
      <c r="D9" s="63" t="str">
        <f>VLOOKUP(B9,[2]Serviços!$A:$F,3,0)</f>
        <v>M2</v>
      </c>
      <c r="E9" s="116">
        <v>340</v>
      </c>
      <c r="F9" s="64"/>
      <c r="G9" s="64"/>
      <c r="H9" s="65"/>
      <c r="I9" s="66">
        <f t="shared" si="0"/>
        <v>0</v>
      </c>
    </row>
    <row r="10" spans="1:9" ht="31.5" customHeight="1">
      <c r="A10" s="60" t="s">
        <v>70</v>
      </c>
      <c r="B10" s="114" t="s">
        <v>69</v>
      </c>
      <c r="C10" s="115" t="str">
        <f>VLOOKUP(B10,[2]Serviços!$A:$F,2,0)</f>
        <v>Calha, rufo, afins em chapa galvanizada nº 24 - corte 0,33 m</v>
      </c>
      <c r="D10" s="63" t="str">
        <f>VLOOKUP(B10,[2]Serviços!$A:$F,3,0)</f>
        <v>M</v>
      </c>
      <c r="E10" s="116">
        <v>60</v>
      </c>
      <c r="F10" s="117"/>
      <c r="G10" s="117"/>
      <c r="H10" s="118"/>
      <c r="I10" s="66">
        <f t="shared" si="0"/>
        <v>0</v>
      </c>
    </row>
    <row r="11" spans="1:9" ht="31.5" customHeight="1">
      <c r="A11" s="60" t="s">
        <v>71</v>
      </c>
      <c r="B11" s="114" t="s">
        <v>59</v>
      </c>
      <c r="C11" s="115" t="str">
        <f>VLOOKUP(B11,[2]Serviços!$A:$F,2,0)</f>
        <v>Remoção de entulho separado de obra com caçamba metálica - terra, alvenaria, concreto, argamassa, madeira, papel, plástico ou metal</v>
      </c>
      <c r="D11" s="63" t="str">
        <f>VLOOKUP(B11,[2]Serviços!$A:$F,3,0)</f>
        <v>M3</v>
      </c>
      <c r="E11" s="116">
        <v>12</v>
      </c>
      <c r="F11" s="117"/>
      <c r="G11" s="117"/>
      <c r="H11" s="118"/>
      <c r="I11" s="119">
        <f t="shared" si="0"/>
        <v>0</v>
      </c>
    </row>
    <row r="12" spans="1:9" ht="15">
      <c r="A12" s="67"/>
      <c r="B12" s="68"/>
      <c r="C12" s="69" t="s">
        <v>10</v>
      </c>
      <c r="D12" s="70"/>
      <c r="E12" s="71"/>
      <c r="F12" s="71"/>
      <c r="G12" s="71"/>
      <c r="H12" s="72"/>
      <c r="I12" s="73">
        <f>SUM(I4:I11)</f>
        <v>0</v>
      </c>
    </row>
    <row r="13" spans="1:9" ht="15">
      <c r="A13" s="74"/>
      <c r="B13" s="75"/>
      <c r="C13" s="76" t="str">
        <f>CONCATENATE("ADMINISTRAÇÃO LOCAL (",BDI!C36*100,"%)")</f>
        <v>ADMINISTRAÇÃO LOCAL (6,23%)</v>
      </c>
      <c r="D13" s="77"/>
      <c r="E13" s="78"/>
      <c r="F13" s="78"/>
      <c r="G13" s="78"/>
      <c r="H13" s="79"/>
      <c r="I13" s="80">
        <f>I12*BDI!C36</f>
        <v>0</v>
      </c>
    </row>
    <row r="14" spans="1:9" ht="15">
      <c r="A14" s="81"/>
      <c r="B14" s="82"/>
      <c r="C14" s="83" t="str">
        <f>CONCATENATE("BDI (",BDI!C26*100,"%)")</f>
        <v>BDI (21,41%)</v>
      </c>
      <c r="D14" s="84"/>
      <c r="E14" s="85"/>
      <c r="F14" s="85"/>
      <c r="G14" s="85"/>
      <c r="H14" s="79"/>
      <c r="I14" s="86">
        <f>SUM(I12:I13)*BDI!C26</f>
        <v>0</v>
      </c>
    </row>
    <row r="15" spans="1:9" ht="15">
      <c r="A15" s="87"/>
      <c r="B15" s="88"/>
      <c r="C15" s="89" t="s">
        <v>11</v>
      </c>
      <c r="D15" s="90"/>
      <c r="E15" s="91"/>
      <c r="F15" s="91"/>
      <c r="G15" s="91"/>
      <c r="H15" s="92"/>
      <c r="I15" s="93">
        <f>SUM(I12:I14)</f>
        <v>0</v>
      </c>
    </row>
    <row r="18" spans="9:9">
      <c r="I18" s="113"/>
    </row>
    <row r="21" spans="9:9">
      <c r="I21" s="113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64" fitToHeight="0" orientation="landscape" r:id="rId1"/>
  <headerFooter>
    <oddHeader>&amp;L&amp;G&amp;C&amp;"-,Negrito"&amp;14RECUPERAÇÃO DE TELHADO APA  Rio  Batalha,  APA  Corumbataí,&amp;RREFERENCIAL CDHU
VERSÃO 187
VIGÊNCIA A PARTIR DE 10/2022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view="pageBreakPreview" zoomScale="60" zoomScaleNormal="100" workbookViewId="0">
      <selection activeCell="H29" sqref="H29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40" t="s">
        <v>14</v>
      </c>
      <c r="B1" s="140"/>
      <c r="C1" s="140"/>
    </row>
    <row r="2" spans="1:5" ht="30" customHeight="1">
      <c r="A2" s="136" t="s">
        <v>15</v>
      </c>
      <c r="B2" s="136"/>
      <c r="C2" s="136"/>
    </row>
    <row r="3" spans="1:5" ht="5.0999999999999996" customHeight="1">
      <c r="A3" s="2"/>
      <c r="B3" s="2"/>
      <c r="C3" s="2"/>
    </row>
    <row r="4" spans="1:5" ht="15" customHeight="1">
      <c r="A4" s="141" t="s">
        <v>16</v>
      </c>
      <c r="B4" s="141"/>
      <c r="C4" s="3">
        <v>2</v>
      </c>
    </row>
    <row r="5" spans="1:5" ht="15" customHeight="1">
      <c r="A5" s="2"/>
      <c r="B5" s="2"/>
      <c r="C5" s="2"/>
      <c r="D5" s="142"/>
      <c r="E5" s="142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v>7.0000000000000007E-2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0.04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v>6.0000000000000001E-3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8.0000000000000002E-3</v>
      </c>
    </row>
    <row r="15" spans="1:5">
      <c r="A15" s="8" t="s">
        <v>29</v>
      </c>
      <c r="B15" s="9" t="s">
        <v>30</v>
      </c>
      <c r="C15" s="10">
        <v>8.9999999999999993E-3</v>
      </c>
    </row>
    <row r="16" spans="1:5">
      <c r="A16" s="5">
        <v>5</v>
      </c>
      <c r="B16" s="6" t="s">
        <v>31</v>
      </c>
      <c r="C16" s="7"/>
    </row>
    <row r="17" spans="1:13">
      <c r="A17" s="8" t="s">
        <v>32</v>
      </c>
      <c r="B17" s="9" t="s">
        <v>33</v>
      </c>
      <c r="C17" s="11">
        <v>0.03</v>
      </c>
      <c r="E17" s="1" t="s">
        <v>34</v>
      </c>
    </row>
    <row r="18" spans="1:13">
      <c r="A18" s="8" t="s">
        <v>35</v>
      </c>
      <c r="B18" s="9" t="s">
        <v>36</v>
      </c>
      <c r="C18" s="10">
        <v>6.4999999999999997E-3</v>
      </c>
    </row>
    <row r="19" spans="1:13">
      <c r="A19" s="8" t="s">
        <v>37</v>
      </c>
      <c r="B19" s="9" t="s">
        <v>38</v>
      </c>
      <c r="C19" s="10">
        <v>0.03</v>
      </c>
    </row>
    <row r="20" spans="1:13">
      <c r="A20" s="8" t="s">
        <v>39</v>
      </c>
      <c r="B20" s="9" t="s">
        <v>40</v>
      </c>
      <c r="C20" s="9"/>
    </row>
    <row r="23" spans="1:13">
      <c r="A23" s="137" t="s">
        <v>45</v>
      </c>
      <c r="B23" s="137"/>
      <c r="C23" s="137"/>
    </row>
    <row r="24" spans="1:13">
      <c r="A24" s="137" t="s">
        <v>41</v>
      </c>
      <c r="B24" s="137"/>
      <c r="C24" s="137"/>
    </row>
    <row r="26" spans="1:13" ht="18.75">
      <c r="A26" s="133" t="s">
        <v>46</v>
      </c>
      <c r="B26" s="134"/>
      <c r="C26" s="12">
        <f>ROUNDUP((((1+(C10+SUM(C14:C15)))*(1+C12)+(1*C8))/(1-SUM(C17:C20)))-1,4)</f>
        <v>0.21409999999999998</v>
      </c>
    </row>
    <row r="28" spans="1:13">
      <c r="M28" s="1">
        <f>3585/220</f>
        <v>16.295454545454547</v>
      </c>
    </row>
    <row r="31" spans="1:13" ht="15.75">
      <c r="A31" s="135" t="s">
        <v>42</v>
      </c>
      <c r="B31" s="135"/>
      <c r="C31" s="135"/>
    </row>
    <row r="32" spans="1:13" ht="30" customHeight="1">
      <c r="A32" s="136" t="s">
        <v>43</v>
      </c>
      <c r="B32" s="136"/>
      <c r="C32" s="136"/>
    </row>
    <row r="33" spans="1:3">
      <c r="A33" s="13"/>
      <c r="B33" s="13"/>
    </row>
    <row r="34" spans="1:3">
      <c r="A34" s="137" t="s">
        <v>44</v>
      </c>
      <c r="B34" s="137"/>
      <c r="C34" s="14">
        <v>2</v>
      </c>
    </row>
    <row r="36" spans="1:3" ht="18.75">
      <c r="A36" s="138" t="s">
        <v>47</v>
      </c>
      <c r="B36" s="139"/>
      <c r="C36" s="15">
        <f>IF(C34&lt;&gt;"",IF(C34=1,3.49,(IF(C34=2,6.23,IF(C34=3,8.87,""))))/100,"")</f>
        <v>6.2300000000000001E-2</v>
      </c>
    </row>
  </sheetData>
  <mergeCells count="11">
    <mergeCell ref="A24:C24"/>
    <mergeCell ref="A1:C1"/>
    <mergeCell ref="A2:C2"/>
    <mergeCell ref="A4:B4"/>
    <mergeCell ref="D5:E5"/>
    <mergeCell ref="A23:C23"/>
    <mergeCell ref="A26:B26"/>
    <mergeCell ref="A31:C31"/>
    <mergeCell ref="A32:C32"/>
    <mergeCell ref="A34:B34"/>
    <mergeCell ref="A36:B36"/>
  </mergeCells>
  <dataValidations count="1">
    <dataValidation type="list" allowBlank="1" showInputMessage="1" showErrorMessage="1" sqref="C4 C34" xr:uid="{00000000-0002-0000-01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"/>
  <sheetViews>
    <sheetView tabSelected="1" view="pageLayout" topLeftCell="B1" zoomScaleNormal="90" workbookViewId="0">
      <selection activeCell="E1" sqref="E1"/>
    </sheetView>
  </sheetViews>
  <sheetFormatPr defaultColWidth="9.140625" defaultRowHeight="15"/>
  <cols>
    <col min="1" max="1" width="6.140625" style="22" bestFit="1" customWidth="1"/>
    <col min="2" max="2" width="122.42578125" style="21" customWidth="1"/>
    <col min="3" max="4" width="14.7109375" style="21" bestFit="1" customWidth="1"/>
    <col min="5" max="5" width="16.140625" style="21" bestFit="1" customWidth="1"/>
    <col min="6" max="6" width="18.140625" style="21" customWidth="1"/>
    <col min="7" max="7" width="15.28515625" style="21" customWidth="1"/>
    <col min="8" max="8" width="14.42578125" style="21" customWidth="1"/>
    <col min="9" max="9" width="14.28515625" style="21" customWidth="1"/>
    <col min="10" max="10" width="6.140625" style="21" customWidth="1"/>
    <col min="11" max="16384" width="9.140625" style="21"/>
  </cols>
  <sheetData>
    <row r="1" spans="1:9" ht="26.45" customHeight="1" thickTop="1" thickBot="1">
      <c r="A1" s="17" t="s">
        <v>73</v>
      </c>
      <c r="B1" s="18"/>
      <c r="C1" s="19"/>
      <c r="D1" s="19"/>
      <c r="E1" s="20"/>
      <c r="F1" s="19"/>
      <c r="G1" s="19"/>
      <c r="H1" s="20"/>
      <c r="I1" s="20"/>
    </row>
    <row r="2" spans="1:9" ht="16.5" thickTop="1" thickBot="1"/>
    <row r="3" spans="1:9" ht="15.75" thickBot="1">
      <c r="A3" s="143" t="s">
        <v>0</v>
      </c>
      <c r="B3" s="145" t="s">
        <v>48</v>
      </c>
      <c r="C3" s="147" t="s">
        <v>49</v>
      </c>
      <c r="D3" s="148"/>
      <c r="E3" s="149"/>
      <c r="F3" s="149"/>
      <c r="G3" s="149"/>
      <c r="H3" s="149"/>
      <c r="I3" s="150"/>
    </row>
    <row r="4" spans="1:9" s="23" customFormat="1" ht="69" customHeight="1" thickBot="1">
      <c r="A4" s="144"/>
      <c r="B4" s="146"/>
      <c r="C4" s="102" t="s">
        <v>50</v>
      </c>
      <c r="D4" s="103" t="s">
        <v>51</v>
      </c>
      <c r="E4" s="104" t="s">
        <v>52</v>
      </c>
      <c r="F4" s="103" t="str">
        <f>B14</f>
        <v>ADMINISTRAÇÃO LOCAL (6,23%)</v>
      </c>
      <c r="G4" s="103" t="str">
        <f>B15</f>
        <v>BDI (21,41%)</v>
      </c>
      <c r="H4" s="103" t="s">
        <v>1</v>
      </c>
      <c r="I4" s="105" t="s">
        <v>53</v>
      </c>
    </row>
    <row r="5" spans="1:9" s="25" customFormat="1" ht="35.1" customHeight="1">
      <c r="A5" s="60" t="s">
        <v>12</v>
      </c>
      <c r="B5" s="120" t="str">
        <f>UPPER(VLOOKUP(A5,BOTUCATU!A:I,3,0))</f>
        <v>PLACA DE IDENTIFICAÇÃO PARA OBRA</v>
      </c>
      <c r="C5" s="108">
        <f>E5</f>
        <v>0</v>
      </c>
      <c r="D5" s="96"/>
      <c r="E5" s="97">
        <f>VLOOKUP(A5,BOTUCATU!A3:I15,9,0)</f>
        <v>0</v>
      </c>
      <c r="F5" s="98">
        <f>E5*BDI!$C$36</f>
        <v>0</v>
      </c>
      <c r="G5" s="99">
        <f>SUM(E5:F5)*BDI!$C$26</f>
        <v>0</v>
      </c>
      <c r="H5" s="100">
        <f>SUM(E5:G5)</f>
        <v>0</v>
      </c>
      <c r="I5" s="101" t="e">
        <f>H5/H13</f>
        <v>#DIV/0!</v>
      </c>
    </row>
    <row r="6" spans="1:9" s="25" customFormat="1" ht="35.1" customHeight="1">
      <c r="A6" s="60" t="s">
        <v>58</v>
      </c>
      <c r="B6" s="120" t="str">
        <f>UPPER(VLOOKUP(A6,BOTUCATU!A:I,3,0))</f>
        <v>RETIRADA DE TELHAMENTO PERFIL E MATERIAL QUALQUER, EXCETO BARRO</v>
      </c>
      <c r="C6" s="106">
        <f>E6</f>
        <v>0</v>
      </c>
      <c r="D6" s="96"/>
      <c r="E6" s="97">
        <f>VLOOKUP(A6,BOTUCATU!A4:I16,9,0)</f>
        <v>0</v>
      </c>
      <c r="F6" s="49">
        <f>E6*BDI!$C$36</f>
        <v>0</v>
      </c>
      <c r="G6" s="99">
        <f>SUM(E6:F6)*BDI!$C$26</f>
        <v>0</v>
      </c>
      <c r="H6" s="100">
        <f t="shared" ref="H6:H7" si="0">SUM(E6:G6)</f>
        <v>0</v>
      </c>
      <c r="I6" s="24" t="e">
        <f t="shared" ref="I6:I12" si="1">H6/$H$13</f>
        <v>#DIV/0!</v>
      </c>
    </row>
    <row r="7" spans="1:9" s="25" customFormat="1" ht="35.1" customHeight="1">
      <c r="A7" s="60" t="s">
        <v>64</v>
      </c>
      <c r="B7" s="120" t="str">
        <f>UPPER(VLOOKUP(A7,BOTUCATU!A:I,3,0))</f>
        <v>TELHAMENTO EM CIMENTO REFORÇADO COM FIO SINTÉTICO CRFS - PERFIL ONDULADO DE 6 MM</v>
      </c>
      <c r="C7" s="106">
        <f>E7/2</f>
        <v>0</v>
      </c>
      <c r="D7" s="95">
        <f>E7/2</f>
        <v>0</v>
      </c>
      <c r="E7" s="97">
        <f>VLOOKUP(A7,BOTUCATU!A5:I17,9,0)</f>
        <v>0</v>
      </c>
      <c r="F7" s="49">
        <f>E7*BDI!$C$36</f>
        <v>0</v>
      </c>
      <c r="G7" s="99">
        <f>SUM(E7:F7)*BDI!$C$26</f>
        <v>0</v>
      </c>
      <c r="H7" s="100">
        <f t="shared" si="0"/>
        <v>0</v>
      </c>
      <c r="I7" s="24" t="e">
        <f t="shared" si="1"/>
        <v>#DIV/0!</v>
      </c>
    </row>
    <row r="8" spans="1:9" s="25" customFormat="1" ht="35.1" customHeight="1">
      <c r="A8" s="60" t="s">
        <v>65</v>
      </c>
      <c r="B8" s="120" t="str">
        <f>UPPER(VLOOKUP(A8,BOTUCATU!A:I,3,0))</f>
        <v>CUMEEIRA NORMAL EM CIMENTO REFORÇADO COM FIO SINTÉTICO CRFS - PERFIL MODULADO</v>
      </c>
      <c r="C8" s="107"/>
      <c r="D8" s="95">
        <f t="shared" ref="D8:D10" si="2">E8/2</f>
        <v>0</v>
      </c>
      <c r="E8" s="97">
        <f>VLOOKUP(A8,BOTUCATU!A6:I18,9,0)</f>
        <v>0</v>
      </c>
      <c r="F8" s="49">
        <f>E8*BDI!$C$36</f>
        <v>0</v>
      </c>
      <c r="G8" s="99">
        <f>SUM(E8:F8)*BDI!$C$26</f>
        <v>0</v>
      </c>
      <c r="H8" s="100">
        <f t="shared" ref="H8:H11" si="3">SUM(E8:G8)</f>
        <v>0</v>
      </c>
      <c r="I8" s="24" t="e">
        <f t="shared" si="1"/>
        <v>#DIV/0!</v>
      </c>
    </row>
    <row r="9" spans="1:9" s="25" customFormat="1" ht="35.1" customHeight="1">
      <c r="A9" s="60" t="s">
        <v>66</v>
      </c>
      <c r="B9" s="120" t="str">
        <f>UPPER(VLOOKUP(A9,BOTUCATU!A:I,3,0))</f>
        <v>REPARO DE TRINCAS RASAS ATÉ 5 MM DE LARGURA, NA MASSA</v>
      </c>
      <c r="C9" s="106">
        <f>E9</f>
        <v>0</v>
      </c>
      <c r="D9" s="96"/>
      <c r="E9" s="97">
        <f>VLOOKUP(A9,BOTUCATU!A7:I19,9,0)</f>
        <v>0</v>
      </c>
      <c r="F9" s="49">
        <f>E9*BDI!$C$36</f>
        <v>0</v>
      </c>
      <c r="G9" s="99">
        <f>SUM(E9:F9)*BDI!$C$26</f>
        <v>0</v>
      </c>
      <c r="H9" s="100">
        <f t="shared" si="3"/>
        <v>0</v>
      </c>
      <c r="I9" s="24" t="e">
        <f t="shared" si="1"/>
        <v>#DIV/0!</v>
      </c>
    </row>
    <row r="10" spans="1:9" s="25" customFormat="1" ht="35.1" customHeight="1">
      <c r="A10" s="60" t="s">
        <v>67</v>
      </c>
      <c r="B10" s="120" t="str">
        <f>UPPER(VLOOKUP(A10,BOTUCATU!A:I,3,0))</f>
        <v>IMPERMEABILIZAÇÃO EM MEMBRANA À BASE DE RESINA TERMOPLÁSTICA E CIMENTOS ADITIVADOS COM REFORÇO EM TELA POLIÉSTER</v>
      </c>
      <c r="C10" s="106">
        <f>E10/2</f>
        <v>0</v>
      </c>
      <c r="D10" s="95">
        <f t="shared" si="2"/>
        <v>0</v>
      </c>
      <c r="E10" s="97">
        <f>VLOOKUP(A10,BOTUCATU!A8:I20,9,0)</f>
        <v>0</v>
      </c>
      <c r="F10" s="49">
        <f>E10*BDI!$C$36</f>
        <v>0</v>
      </c>
      <c r="G10" s="99">
        <f>SUM(E10:F10)*BDI!$C$26</f>
        <v>0</v>
      </c>
      <c r="H10" s="100">
        <f t="shared" si="3"/>
        <v>0</v>
      </c>
      <c r="I10" s="24" t="e">
        <f t="shared" si="1"/>
        <v>#DIV/0!</v>
      </c>
    </row>
    <row r="11" spans="1:9" s="25" customFormat="1" ht="35.1" customHeight="1">
      <c r="A11" s="60" t="s">
        <v>70</v>
      </c>
      <c r="B11" s="120" t="str">
        <f>UPPER(VLOOKUP(A11,BOTUCATU!A:I,3,0))</f>
        <v>CALHA, RUFO, AFINS EM CHAPA GALVANIZADA Nº 24 - CORTE 0,33 M</v>
      </c>
      <c r="C11" s="107"/>
      <c r="D11" s="95">
        <f>E11</f>
        <v>0</v>
      </c>
      <c r="E11" s="97">
        <f>VLOOKUP(A11,BOTUCATU!A9:I21,9,0)</f>
        <v>0</v>
      </c>
      <c r="F11" s="49">
        <f>E11*BDI!$C$36</f>
        <v>0</v>
      </c>
      <c r="G11" s="99">
        <f>SUM(E11:F11)*BDI!$C$26</f>
        <v>0</v>
      </c>
      <c r="H11" s="100">
        <f t="shared" si="3"/>
        <v>0</v>
      </c>
      <c r="I11" s="24" t="e">
        <f t="shared" si="1"/>
        <v>#DIV/0!</v>
      </c>
    </row>
    <row r="12" spans="1:9" s="25" customFormat="1" ht="35.1" customHeight="1">
      <c r="A12" s="60" t="s">
        <v>71</v>
      </c>
      <c r="B12" s="120" t="str">
        <f>UPPER(VLOOKUP(A12,BOTUCATU!A:I,3,0))</f>
        <v>REMOÇÃO DE ENTULHO SEPARADO DE OBRA COM CAÇAMBA METÁLICA - TERRA, ALVENARIA, CONCRETO, ARGAMASSA, MADEIRA, PAPEL, PLÁSTICO OU METAL</v>
      </c>
      <c r="C12" s="106">
        <f>E12/2</f>
        <v>0</v>
      </c>
      <c r="D12" s="95">
        <f t="shared" ref="D12" si="4">E12/2</f>
        <v>0</v>
      </c>
      <c r="E12" s="97">
        <f>VLOOKUP(A12,BOTUCATU!A10:I22,9,0)</f>
        <v>0</v>
      </c>
      <c r="F12" s="49">
        <f>E12*BDI!$C$36</f>
        <v>0</v>
      </c>
      <c r="G12" s="99">
        <f>SUM(E12:F12)*BDI!$C$26</f>
        <v>0</v>
      </c>
      <c r="H12" s="100">
        <f t="shared" ref="H12" si="5">SUM(E12:G12)</f>
        <v>0</v>
      </c>
      <c r="I12" s="24" t="e">
        <f t="shared" si="1"/>
        <v>#DIV/0!</v>
      </c>
    </row>
    <row r="13" spans="1:9" s="25" customFormat="1" ht="18">
      <c r="A13" s="46"/>
      <c r="B13" s="26" t="s">
        <v>54</v>
      </c>
      <c r="C13" s="109">
        <f>SUM(C5:C11)</f>
        <v>0</v>
      </c>
      <c r="D13" s="109">
        <f>SUM(D5:D11)</f>
        <v>0</v>
      </c>
      <c r="E13" s="109">
        <f>SUM(E5:E12)</f>
        <v>0</v>
      </c>
      <c r="F13" s="47">
        <f>E13*BDI!C36</f>
        <v>0</v>
      </c>
      <c r="G13" s="47">
        <f>SUM(E13:F13)*BDI!$C$26</f>
        <v>0</v>
      </c>
      <c r="H13" s="47">
        <f>SUM(E13:G13)</f>
        <v>0</v>
      </c>
      <c r="I13" s="48" t="e">
        <f>SUM(I5:I12)</f>
        <v>#DIV/0!</v>
      </c>
    </row>
    <row r="14" spans="1:9" s="25" customFormat="1" ht="18">
      <c r="A14" s="27"/>
      <c r="B14" s="28" t="str">
        <f>CONCATENATE("ADMINISTRAÇÃO LOCAL (",BDI!C36*100,"%)")</f>
        <v>ADMINISTRAÇÃO LOCAL (6,23%)</v>
      </c>
      <c r="C14" s="25">
        <f>C13*BDI!$C$36</f>
        <v>0</v>
      </c>
      <c r="D14" s="25">
        <f>D13*BDI!$C$36</f>
        <v>0</v>
      </c>
      <c r="E14" s="25">
        <f>E13*BDI!$C$36</f>
        <v>0</v>
      </c>
      <c r="F14" s="29"/>
      <c r="G14" s="29"/>
      <c r="H14" s="30"/>
      <c r="I14" s="31"/>
    </row>
    <row r="15" spans="1:9" s="25" customFormat="1" ht="18">
      <c r="A15" s="32"/>
      <c r="B15" s="33" t="str">
        <f>CONCATENATE("BDI (",BDI!C26*100,"%)")</f>
        <v>BDI (21,41%)</v>
      </c>
      <c r="C15" s="110">
        <f>SUM(C13:C14)*BDI!$C$26</f>
        <v>0</v>
      </c>
      <c r="D15" s="110">
        <f>SUM(D13:D14)*BDI!$C$26</f>
        <v>0</v>
      </c>
      <c r="E15" s="110">
        <f>SUM(E13:E14)*BDI!$C$26</f>
        <v>0</v>
      </c>
      <c r="F15" s="34"/>
      <c r="G15" s="34"/>
      <c r="H15" s="35"/>
      <c r="I15" s="36"/>
    </row>
    <row r="16" spans="1:9" s="29" customFormat="1" ht="42.95" customHeight="1">
      <c r="A16" s="37"/>
      <c r="B16" s="38" t="s">
        <v>55</v>
      </c>
      <c r="C16" s="111">
        <f>SUM(C13:C15)</f>
        <v>0</v>
      </c>
      <c r="D16" s="39">
        <f t="shared" ref="D16" si="6">SUM(D13:D15)</f>
        <v>0</v>
      </c>
      <c r="E16" s="112">
        <f>SUM(E13:E15)</f>
        <v>0</v>
      </c>
      <c r="F16" s="39"/>
      <c r="G16" s="39"/>
      <c r="H16" s="39"/>
      <c r="I16" s="40"/>
    </row>
    <row r="17" spans="1:9" s="25" customFormat="1" ht="18.75" thickBot="1">
      <c r="A17" s="41"/>
      <c r="B17" s="42" t="s">
        <v>56</v>
      </c>
      <c r="C17" s="44" t="e">
        <f>C16/$E$16</f>
        <v>#DIV/0!</v>
      </c>
      <c r="D17" s="44" t="e">
        <f>D16/$E$16</f>
        <v>#DIV/0!</v>
      </c>
      <c r="E17" s="44" t="e">
        <f>E16/$E$16</f>
        <v>#DIV/0!</v>
      </c>
      <c r="F17" s="44"/>
      <c r="G17" s="44"/>
      <c r="H17" s="43"/>
      <c r="I17" s="45"/>
    </row>
  </sheetData>
  <mergeCells count="3">
    <mergeCell ref="A3:A4"/>
    <mergeCell ref="B3:B4"/>
    <mergeCell ref="C3:I3"/>
  </mergeCells>
  <pageMargins left="0.51181102362204722" right="0.51181102362204722" top="0.98425196850393704" bottom="0.78740157480314965" header="0.31496062992125984" footer="0.31496062992125984"/>
  <pageSetup paperSize="8" scale="83" fitToHeight="0" orientation="landscape" r:id="rId1"/>
  <headerFooter>
    <oddHeader>&amp;L&amp;G&amp;RREFERENCIAL CDHU
VERSÃO 187
VIGÊNCIA A PARTIR DE 10/2022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BOTUCATU</vt:lpstr>
      <vt:lpstr>BDI</vt:lpstr>
      <vt:lpstr>CRONOGRAMA</vt:lpstr>
      <vt:lpstr>BDI!Area_de_impressao</vt:lpstr>
      <vt:lpstr>BOTUCATU!Area_de_impressao</vt:lpstr>
      <vt:lpstr>BOTUCATU!Titulos_de_impressao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Eliana Aparecida Silva</cp:lastModifiedBy>
  <cp:lastPrinted>2022-10-07T18:00:28Z</cp:lastPrinted>
  <dcterms:created xsi:type="dcterms:W3CDTF">2019-01-03T17:36:26Z</dcterms:created>
  <dcterms:modified xsi:type="dcterms:W3CDTF">2022-10-14T10:29:53Z</dcterms:modified>
</cp:coreProperties>
</file>