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62122022-60 - SERVIÇOS PARA PERFURAÇÃO E INSTALAÇÃO DE POÇOS TUBULARES PROFUNDOS\EDITAL\"/>
    </mc:Choice>
  </mc:AlternateContent>
  <xr:revisionPtr revIDLastSave="0" documentId="13_ncr:1_{D38654CC-9CEB-447E-B949-4D138017DC74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Média de Valor" sheetId="1" r:id="rId1"/>
  </sheets>
  <definedNames>
    <definedName name="_xlnm.Print_Area" localSheetId="0">'Média de Valor'!$A$1:$F$38</definedName>
    <definedName name="Área_impressão_IM">#REF!</definedName>
    <definedName name="CCUS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" i="1"/>
  <c r="F37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<sst xmlns="http://schemas.openxmlformats.org/spreadsheetml/2006/main" count="76" uniqueCount="49">
  <si>
    <t>Item</t>
  </si>
  <si>
    <t>Descrição</t>
  </si>
  <si>
    <t>Valor Unitário</t>
  </si>
  <si>
    <t>Valor Total</t>
  </si>
  <si>
    <t>unidade</t>
  </si>
  <si>
    <t xml:space="preserve"> PLANILHA DESCRITIVA</t>
  </si>
  <si>
    <t>m</t>
  </si>
  <si>
    <t>vb</t>
  </si>
  <si>
    <t>CONTRATAÇÃO DE SERVIÇOS PARA PERFURAÇÃO E INSTALAÇÃO DE POÇOS TUBULARES PROFUNDOS</t>
  </si>
  <si>
    <t>Licença de perfuração + Taxas + Outorga de exploração de uso junto ao orgão competente com taxas.</t>
  </si>
  <si>
    <t>kg</t>
  </si>
  <si>
    <t>Emissão de Atestado de Responsabilidade Técnica (ART);</t>
  </si>
  <si>
    <t>Transporte, instalação e remoção de equipamentos (sonda, caminhão equipado com compressor, caminhão de apoio com acessórios e ferramental) e equipe para o canteiro de obras</t>
  </si>
  <si>
    <t>Aplicação de Calda de Cimento no espaço anular;</t>
  </si>
  <si>
    <t>Desinfecção do poço com hipoclorito de sódio;</t>
  </si>
  <si>
    <t>Aplicação de Produtos Químicos bactericidas isentos de cloro;</t>
  </si>
  <si>
    <t>Alambrado 2x2 com portão (Padrão DAEE);</t>
  </si>
  <si>
    <t>Fornecimento e instalação de torneira para coleta de água;</t>
  </si>
  <si>
    <t>Fornecimento e instalação de tubo de PVC 3/4" para a medição de nível;</t>
  </si>
  <si>
    <t>Instalação de conjunto de bombeamento para teste de vazão até 15 HP;</t>
  </si>
  <si>
    <t>Tubulação PVC de 1 1/2";</t>
  </si>
  <si>
    <t xml:space="preserve"> Fornecimento e instalação de curva galvanizada de Ø 1 1/2" união rosca;</t>
  </si>
  <si>
    <t>  Fornecimento e instalação de moto bomba submersa com 5 HP 28 estágios;</t>
  </si>
  <si>
    <t xml:space="preserve"> Mão de obra de instalação de conjunto moto bomba;</t>
  </si>
  <si>
    <t xml:space="preserve"> Laje de proteção dimensões 1,75 x 1,75 m espessura de 0,10 m (Padrão DAEE);</t>
  </si>
  <si>
    <t xml:space="preserve"> Hidrômetro 10m³/h;</t>
  </si>
  <si>
    <t>  Teste de vazão de 24 horas de rebaixamento vazão máxima, com equipamento de bombeamento, 6 horas de recuperação de nível;</t>
  </si>
  <si>
    <t xml:space="preserve"> Retirada de conjunto de bombeamento para teste de vazão até 15 HP;</t>
  </si>
  <si>
    <t xml:space="preserve"> Mão de obra para instalação de rede de água, incluso conexões;</t>
  </si>
  <si>
    <t>Fornecimento e instalação de reservatório metálico com capacidade de 10.000 litros tipo taça coluna seca, com ferragens e base de concreto;</t>
  </si>
  <si>
    <t>Fornecimento e instalação de painel de comando 5 HP;</t>
  </si>
  <si>
    <t xml:space="preserve"> Fornecimento e instalação de cabo PP HEPR 3x6mm pt;</t>
  </si>
  <si>
    <t>Fornecimento e instalação de luvas de aço galvanizado de Ø 1 1/2" união rosca;</t>
  </si>
  <si>
    <t xml:space="preserve"> Fornecimento e instalação de revestimento em tubo aço preto de Ø6" parede 3,35 união solda;</t>
  </si>
  <si>
    <t xml:space="preserve"> Fornecimento e instalação de tubos galvanizado a fogo de Ø 1 1/2" união rosca;</t>
  </si>
  <si>
    <t>m3</t>
  </si>
  <si>
    <t>cnpj</t>
  </si>
  <si>
    <t>Análise de água conforme MS 2914</t>
  </si>
  <si>
    <t xml:space="preserve">unidade </t>
  </si>
  <si>
    <t>Abertura de valeta 30 cm de largura sendo 80 cm de profundidade;</t>
  </si>
  <si>
    <t>Montagem de sonda, caminhão equipado com compressor de alta pressão, caminhão de apoio com acessórios e ferramental e equipa para o canteiro de obra</t>
  </si>
  <si>
    <t>Perfuração em sedimento D= 12 1/4" de 000 a 027m</t>
  </si>
  <si>
    <t>Perfuração em Rocha Sã D= 8 1/2" de 027 a 030m</t>
  </si>
  <si>
    <t>Perfuração em Rocha Sã D= 6" de 030 a 100m</t>
  </si>
  <si>
    <t>Perfuração em Rocha Sã D= 6" de 100 a 150m</t>
  </si>
  <si>
    <t>Perfuração em Rocha Sã D= 6" de 150 a 200m</t>
  </si>
  <si>
    <t>TOTAL GERAL - 03 (TRÊS) POÇOS TUBULARES PROFUNDOS</t>
  </si>
  <si>
    <t>TOTAL GERAL - 01 (UM) POÇO</t>
  </si>
  <si>
    <t>Qtde
1 poço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</si>
</sst>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[$€-2]* #,##0.00_);_([$€-2]* \(#,##0.00\);_([$€-2]* \-??_)"/>
    <numFmt numFmtId="165" formatCode="_(&quot;R$ &quot;* #,##0.00_);_(&quot;R$ &quot;* \(#,##0.00\);_(&quot;R$ &quot;* \-??_);_(@_)"/>
    <numFmt numFmtId="166" formatCode="#,##0_);\(#,##0\)"/>
    <numFmt numFmtId="167" formatCode="_(* #,##0.00_);_(* \(#,##0.00\);_(* \-??_);_(@_)"/>
    <numFmt numFmtId="168" formatCode="_-* #,##0.00_-;\-* #,##0.00_-;_-* \-??_-;_-@_-"/>
  </numFmts>
  <fonts count="1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Courier New"/>
      <family val="3"/>
      <charset val="1"/>
    </font>
    <font>
      <sz val="10"/>
      <name val="Arial"/>
      <charset val="1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ECEC"/>
        <bgColor rgb="FFFFFFFF"/>
      </patternFill>
    </fill>
    <fill>
      <patternFill patternType="solid">
        <fgColor rgb="FFFFFFFF"/>
        <bgColor rgb="FFECECEC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166" fontId="5" fillId="0" borderId="0"/>
    <xf numFmtId="9" fontId="6" fillId="0" borderId="0" applyBorder="0" applyProtection="0"/>
    <xf numFmtId="9" fontId="6" fillId="0" borderId="0" applyBorder="0" applyProtection="0"/>
    <xf numFmtId="0" fontId="2" fillId="0" borderId="0"/>
    <xf numFmtId="0" fontId="2" fillId="0" borderId="0"/>
    <xf numFmtId="167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7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8" fillId="0" borderId="0" xfId="0" applyFont="1"/>
    <xf numFmtId="168" fontId="8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1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3" xfId="0" applyFont="1" applyBorder="1" applyAlignment="1">
      <alignment horizontal="justify" vertical="center"/>
    </xf>
    <xf numFmtId="0" fontId="12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3" xfId="0" applyBorder="1"/>
    <xf numFmtId="0" fontId="9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4" fontId="10" fillId="0" borderId="3" xfId="52" applyFont="1" applyBorder="1" applyAlignment="1">
      <alignment vertical="center" wrapText="1"/>
    </xf>
    <xf numFmtId="44" fontId="8" fillId="3" borderId="3" xfId="52" applyFont="1" applyFill="1" applyBorder="1" applyAlignment="1">
      <alignment horizontal="center" vertical="center" wrapText="1"/>
    </xf>
    <xf numFmtId="44" fontId="8" fillId="3" borderId="3" xfId="5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4" fontId="9" fillId="0" borderId="0" xfId="0" applyNumberFormat="1" applyFont="1" applyAlignment="1">
      <alignment vertical="center"/>
    </xf>
  </cellXfs>
  <cellStyles count="5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Moeda" xfId="52" builtinId="4"/>
    <cellStyle name="Moeda 2" xfId="4" xr:uid="{00000000-0005-0000-0000-000003000000}"/>
    <cellStyle name="Moeda 2 2" xfId="5" xr:uid="{00000000-0005-0000-0000-000004000000}"/>
    <cellStyle name="Moeda 2 2 2" xfId="6" xr:uid="{00000000-0005-0000-0000-000005000000}"/>
    <cellStyle name="Moeda 2 3" xfId="7" xr:uid="{00000000-0005-0000-0000-000006000000}"/>
    <cellStyle name="Moeda 3" xfId="8" xr:uid="{00000000-0005-0000-0000-000007000000}"/>
    <cellStyle name="Moeda 3 2" xfId="9" xr:uid="{00000000-0005-0000-0000-000008000000}"/>
    <cellStyle name="Moeda 3 2 2" xfId="10" xr:uid="{00000000-0005-0000-0000-000009000000}"/>
    <cellStyle name="Moeda 3 3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3" xfId="15" xr:uid="{00000000-0005-0000-0000-00000F000000}"/>
    <cellStyle name="Normal 3 2" xfId="16" xr:uid="{00000000-0005-0000-0000-000010000000}"/>
    <cellStyle name="Normal 4" xfId="17" xr:uid="{00000000-0005-0000-0000-000011000000}"/>
    <cellStyle name="Normal 5" xfId="18" xr:uid="{00000000-0005-0000-0000-000012000000}"/>
    <cellStyle name="Normal_Rel Centro de Custo (2)_Instrução Centro Custo" xfId="19" xr:uid="{00000000-0005-0000-0000-000013000000}"/>
    <cellStyle name="Porcentagem 2" xfId="20" xr:uid="{00000000-0005-0000-0000-000014000000}"/>
    <cellStyle name="Porcentagem 2 2" xfId="21" xr:uid="{00000000-0005-0000-0000-000015000000}"/>
    <cellStyle name="Separador de milhares 2" xfId="22" xr:uid="{00000000-0005-0000-0000-000016000000}"/>
    <cellStyle name="Separador de milhares 2 2" xfId="23" xr:uid="{00000000-0005-0000-0000-000017000000}"/>
    <cellStyle name="Vírgula 2" xfId="24" xr:uid="{00000000-0005-0000-0000-000018000000}"/>
    <cellStyle name="Vírgula 2 2" xfId="25" xr:uid="{00000000-0005-0000-0000-000019000000}"/>
    <cellStyle name="Vírgula 2 2 2" xfId="26" xr:uid="{00000000-0005-0000-0000-00001A000000}"/>
    <cellStyle name="Vírgula 2 2 2 2" xfId="27" xr:uid="{00000000-0005-0000-0000-00001B000000}"/>
    <cellStyle name="Vírgula 2 2 3" xfId="28" xr:uid="{00000000-0005-0000-0000-00001C000000}"/>
    <cellStyle name="Vírgula 2 3" xfId="29" xr:uid="{00000000-0005-0000-0000-00001D000000}"/>
    <cellStyle name="Vírgula 2 3 2" xfId="30" xr:uid="{00000000-0005-0000-0000-00001E000000}"/>
    <cellStyle name="Vírgula 2 3 2 2" xfId="31" xr:uid="{00000000-0005-0000-0000-00001F000000}"/>
    <cellStyle name="Vírgula 2 3 3" xfId="32" xr:uid="{00000000-0005-0000-0000-000020000000}"/>
    <cellStyle name="Vírgula 2 4" xfId="33" xr:uid="{00000000-0005-0000-0000-000021000000}"/>
    <cellStyle name="Vírgula 2 4 2" xfId="34" xr:uid="{00000000-0005-0000-0000-000022000000}"/>
    <cellStyle name="Vírgula 3" xfId="35" xr:uid="{00000000-0005-0000-0000-000023000000}"/>
    <cellStyle name="Vírgula 3 2" xfId="36" xr:uid="{00000000-0005-0000-0000-000024000000}"/>
    <cellStyle name="Vírgula 3 2 2" xfId="37" xr:uid="{00000000-0005-0000-0000-000025000000}"/>
    <cellStyle name="Vírgula 3 2 2 2" xfId="38" xr:uid="{00000000-0005-0000-0000-000026000000}"/>
    <cellStyle name="Vírgula 3 2 3" xfId="39" xr:uid="{00000000-0005-0000-0000-000027000000}"/>
    <cellStyle name="Vírgula 3 3" xfId="40" xr:uid="{00000000-0005-0000-0000-000028000000}"/>
    <cellStyle name="Vírgula 3 3 2" xfId="41" xr:uid="{00000000-0005-0000-0000-000029000000}"/>
    <cellStyle name="Vírgula 4" xfId="42" xr:uid="{00000000-0005-0000-0000-00002A000000}"/>
    <cellStyle name="Vírgula 4 2" xfId="43" xr:uid="{00000000-0005-0000-0000-00002B000000}"/>
    <cellStyle name="Vírgula 4 2 2" xfId="44" xr:uid="{00000000-0005-0000-0000-00002C000000}"/>
    <cellStyle name="Vírgula 4 2 2 2" xfId="45" xr:uid="{00000000-0005-0000-0000-00002D000000}"/>
    <cellStyle name="Vírgula 4 2 3" xfId="46" xr:uid="{00000000-0005-0000-0000-00002E000000}"/>
    <cellStyle name="Vírgula 4 3" xfId="47" xr:uid="{00000000-0005-0000-0000-00002F000000}"/>
    <cellStyle name="Vírgula 4 3 2" xfId="48" xr:uid="{00000000-0005-0000-0000-000030000000}"/>
    <cellStyle name="Vírgula 4 4" xfId="49" xr:uid="{00000000-0005-0000-0000-000031000000}"/>
    <cellStyle name="Vírgula 5" xfId="50" xr:uid="{00000000-0005-0000-0000-000032000000}"/>
    <cellStyle name="Vírgula 5 2" xfId="51" xr:uid="{00000000-0005-0000-0000-00003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CECE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GridLines="0" tabSelected="1" view="pageBreakPreview" zoomScale="130" zoomScaleNormal="100" zoomScaleSheetLayoutView="130" workbookViewId="0">
      <pane xSplit="2" ySplit="1" topLeftCell="C26" activePane="bottomRight" state="frozen"/>
      <selection pane="topRight" activeCell="D1" sqref="D1"/>
      <selection pane="bottomLeft" activeCell="A4" sqref="A4"/>
      <selection pane="bottomRight" activeCell="H42" sqref="H42"/>
    </sheetView>
  </sheetViews>
  <sheetFormatPr defaultColWidth="9.140625" defaultRowHeight="15.75" x14ac:dyDescent="0.25"/>
  <cols>
    <col min="1" max="1" width="7.7109375" style="1" customWidth="1"/>
    <col min="2" max="2" width="86.42578125" style="9" customWidth="1"/>
    <col min="3" max="3" width="12.7109375" style="1" customWidth="1"/>
    <col min="4" max="4" width="12.7109375" style="6" customWidth="1"/>
    <col min="5" max="5" width="13.7109375" style="1" customWidth="1"/>
    <col min="6" max="6" width="14.42578125" style="1" customWidth="1"/>
    <col min="7" max="14" width="11.7109375" style="1" customWidth="1"/>
    <col min="15" max="15" width="17.7109375" style="1" customWidth="1"/>
    <col min="16" max="16" width="11.28515625" style="1" customWidth="1"/>
    <col min="17" max="18" width="9.140625" style="1"/>
    <col min="19" max="19" width="10.7109375" style="1" customWidth="1"/>
    <col min="20" max="20" width="9.140625" style="1"/>
    <col min="21" max="22" width="11.42578125" style="1" customWidth="1"/>
    <col min="23" max="16384" width="9.140625" style="1"/>
  </cols>
  <sheetData>
    <row r="1" spans="1:10" ht="27" customHeight="1" x14ac:dyDescent="0.25">
      <c r="A1" s="16" t="s">
        <v>5</v>
      </c>
      <c r="B1" s="16"/>
      <c r="C1" s="16"/>
      <c r="D1" s="16"/>
      <c r="E1" s="16"/>
      <c r="F1" s="16"/>
      <c r="J1" s="2"/>
    </row>
    <row r="2" spans="1:10" ht="29.25" customHeight="1" x14ac:dyDescent="0.25">
      <c r="A2" s="17" t="s">
        <v>8</v>
      </c>
      <c r="B2" s="17"/>
      <c r="C2" s="17"/>
      <c r="D2" s="17"/>
      <c r="E2" s="17"/>
      <c r="F2" s="17"/>
    </row>
    <row r="3" spans="1:10" ht="28.5" customHeight="1" x14ac:dyDescent="0.25">
      <c r="A3" s="11" t="s">
        <v>0</v>
      </c>
      <c r="B3" s="8" t="s">
        <v>1</v>
      </c>
      <c r="C3" s="11" t="s">
        <v>4</v>
      </c>
      <c r="D3" s="11" t="s">
        <v>48</v>
      </c>
      <c r="E3" s="11" t="s">
        <v>2</v>
      </c>
      <c r="F3" s="11" t="s">
        <v>3</v>
      </c>
    </row>
    <row r="4" spans="1:10" ht="30" x14ac:dyDescent="0.25">
      <c r="A4" s="4">
        <v>1</v>
      </c>
      <c r="B4" s="12" t="s">
        <v>9</v>
      </c>
      <c r="C4" s="3" t="s">
        <v>4</v>
      </c>
      <c r="D4" s="3">
        <v>1</v>
      </c>
      <c r="E4" s="13">
        <v>0</v>
      </c>
      <c r="F4" s="13">
        <f>ROUND(E4*D4,2)</f>
        <v>0</v>
      </c>
    </row>
    <row r="5" spans="1:10" x14ac:dyDescent="0.25">
      <c r="A5" s="4">
        <f>A4+1</f>
        <v>2</v>
      </c>
      <c r="B5" s="7" t="s">
        <v>11</v>
      </c>
      <c r="C5" s="3" t="s">
        <v>4</v>
      </c>
      <c r="D5" s="3">
        <v>1</v>
      </c>
      <c r="E5" s="13">
        <v>0</v>
      </c>
      <c r="F5" s="13">
        <f t="shared" ref="F5:F36" si="0">ROUND(E5*D5,2)</f>
        <v>0</v>
      </c>
    </row>
    <row r="6" spans="1:10" ht="45" x14ac:dyDescent="0.25">
      <c r="A6" s="4">
        <f>A5+1</f>
        <v>3</v>
      </c>
      <c r="B6" s="7" t="s">
        <v>12</v>
      </c>
      <c r="C6" s="3" t="s">
        <v>4</v>
      </c>
      <c r="D6" s="3">
        <v>3</v>
      </c>
      <c r="E6" s="13">
        <v>0</v>
      </c>
      <c r="F6" s="13">
        <f t="shared" si="0"/>
        <v>0</v>
      </c>
    </row>
    <row r="7" spans="1:10" ht="30" x14ac:dyDescent="0.25">
      <c r="A7" s="4">
        <f t="shared" ref="A7:A36" si="1">A6+1</f>
        <v>4</v>
      </c>
      <c r="B7" s="7" t="s">
        <v>40</v>
      </c>
      <c r="C7" s="3" t="s">
        <v>4</v>
      </c>
      <c r="D7" s="3">
        <v>1</v>
      </c>
      <c r="E7" s="13">
        <v>0</v>
      </c>
      <c r="F7" s="13">
        <f t="shared" si="0"/>
        <v>0</v>
      </c>
    </row>
    <row r="8" spans="1:10" x14ac:dyDescent="0.25">
      <c r="A8" s="4">
        <f t="shared" si="1"/>
        <v>5</v>
      </c>
      <c r="B8" s="10" t="s">
        <v>41</v>
      </c>
      <c r="C8" s="3" t="s">
        <v>6</v>
      </c>
      <c r="D8" s="3">
        <v>27</v>
      </c>
      <c r="E8" s="13">
        <v>0</v>
      </c>
      <c r="F8" s="13">
        <f t="shared" si="0"/>
        <v>0</v>
      </c>
    </row>
    <row r="9" spans="1:10" x14ac:dyDescent="0.25">
      <c r="A9" s="4">
        <f t="shared" si="1"/>
        <v>6</v>
      </c>
      <c r="B9" s="10" t="s">
        <v>42</v>
      </c>
      <c r="C9" s="3" t="s">
        <v>6</v>
      </c>
      <c r="D9" s="3">
        <v>3</v>
      </c>
      <c r="E9" s="13">
        <v>0</v>
      </c>
      <c r="F9" s="13">
        <f t="shared" si="0"/>
        <v>0</v>
      </c>
    </row>
    <row r="10" spans="1:10" x14ac:dyDescent="0.25">
      <c r="A10" s="4">
        <f t="shared" si="1"/>
        <v>7</v>
      </c>
      <c r="B10" s="10" t="s">
        <v>43</v>
      </c>
      <c r="C10" s="3" t="s">
        <v>6</v>
      </c>
      <c r="D10" s="3">
        <v>70</v>
      </c>
      <c r="E10" s="13">
        <v>0</v>
      </c>
      <c r="F10" s="13">
        <f t="shared" si="0"/>
        <v>0</v>
      </c>
    </row>
    <row r="11" spans="1:10" x14ac:dyDescent="0.25">
      <c r="A11" s="4">
        <f t="shared" si="1"/>
        <v>8</v>
      </c>
      <c r="B11" s="10" t="s">
        <v>44</v>
      </c>
      <c r="C11" s="3" t="s">
        <v>6</v>
      </c>
      <c r="D11" s="3">
        <v>50</v>
      </c>
      <c r="E11" s="13">
        <v>0</v>
      </c>
      <c r="F11" s="13">
        <f t="shared" si="0"/>
        <v>0</v>
      </c>
    </row>
    <row r="12" spans="1:10" x14ac:dyDescent="0.25">
      <c r="A12" s="4">
        <f t="shared" si="1"/>
        <v>9</v>
      </c>
      <c r="B12" s="10" t="s">
        <v>45</v>
      </c>
      <c r="C12" s="3" t="s">
        <v>6</v>
      </c>
      <c r="D12" s="3">
        <v>50</v>
      </c>
      <c r="E12" s="13">
        <v>0</v>
      </c>
      <c r="F12" s="13">
        <f t="shared" si="0"/>
        <v>0</v>
      </c>
    </row>
    <row r="13" spans="1:10" ht="30" x14ac:dyDescent="0.25">
      <c r="A13" s="4">
        <f t="shared" si="1"/>
        <v>10</v>
      </c>
      <c r="B13" s="7" t="s">
        <v>33</v>
      </c>
      <c r="C13" s="3" t="s">
        <v>6</v>
      </c>
      <c r="D13" s="3">
        <v>30</v>
      </c>
      <c r="E13" s="13">
        <v>0</v>
      </c>
      <c r="F13" s="13">
        <f t="shared" si="0"/>
        <v>0</v>
      </c>
    </row>
    <row r="14" spans="1:10" x14ac:dyDescent="0.25">
      <c r="A14" s="4">
        <f t="shared" si="1"/>
        <v>11</v>
      </c>
      <c r="B14" s="7" t="s">
        <v>13</v>
      </c>
      <c r="C14" s="5" t="s">
        <v>35</v>
      </c>
      <c r="D14" s="5">
        <v>2</v>
      </c>
      <c r="E14" s="13">
        <v>0</v>
      </c>
      <c r="F14" s="13">
        <f t="shared" si="0"/>
        <v>0</v>
      </c>
    </row>
    <row r="15" spans="1:10" x14ac:dyDescent="0.25">
      <c r="A15" s="4">
        <f t="shared" si="1"/>
        <v>12</v>
      </c>
      <c r="B15" s="7" t="s">
        <v>14</v>
      </c>
      <c r="C15" s="5" t="s">
        <v>10</v>
      </c>
      <c r="D15" s="5">
        <v>1</v>
      </c>
      <c r="E15" s="14">
        <v>0</v>
      </c>
      <c r="F15" s="13">
        <f t="shared" si="0"/>
        <v>0</v>
      </c>
    </row>
    <row r="16" spans="1:10" x14ac:dyDescent="0.25">
      <c r="A16" s="4">
        <f t="shared" si="1"/>
        <v>13</v>
      </c>
      <c r="B16" s="7" t="s">
        <v>15</v>
      </c>
      <c r="C16" s="5" t="s">
        <v>10</v>
      </c>
      <c r="D16" s="5">
        <v>10</v>
      </c>
      <c r="E16" s="14">
        <v>0</v>
      </c>
      <c r="F16" s="13">
        <f t="shared" si="0"/>
        <v>0</v>
      </c>
    </row>
    <row r="17" spans="1:6" x14ac:dyDescent="0.25">
      <c r="A17" s="4">
        <f t="shared" si="1"/>
        <v>14</v>
      </c>
      <c r="B17" s="7" t="s">
        <v>22</v>
      </c>
      <c r="C17" s="3" t="s">
        <v>36</v>
      </c>
      <c r="D17" s="5">
        <v>1</v>
      </c>
      <c r="E17" s="14">
        <v>0</v>
      </c>
      <c r="F17" s="13">
        <f t="shared" si="0"/>
        <v>0</v>
      </c>
    </row>
    <row r="18" spans="1:6" x14ac:dyDescent="0.25">
      <c r="A18" s="4">
        <f t="shared" si="1"/>
        <v>15</v>
      </c>
      <c r="B18" s="7" t="s">
        <v>30</v>
      </c>
      <c r="C18" s="3" t="s">
        <v>4</v>
      </c>
      <c r="D18" s="5">
        <v>1</v>
      </c>
      <c r="E18" s="14">
        <v>0</v>
      </c>
      <c r="F18" s="13">
        <f t="shared" si="0"/>
        <v>0</v>
      </c>
    </row>
    <row r="19" spans="1:6" x14ac:dyDescent="0.25">
      <c r="A19" s="4">
        <f t="shared" si="1"/>
        <v>16</v>
      </c>
      <c r="B19" s="7" t="s">
        <v>31</v>
      </c>
      <c r="C19" s="3" t="s">
        <v>6</v>
      </c>
      <c r="D19" s="5">
        <v>180</v>
      </c>
      <c r="E19" s="14">
        <v>0</v>
      </c>
      <c r="F19" s="13">
        <f t="shared" si="0"/>
        <v>0</v>
      </c>
    </row>
    <row r="20" spans="1:6" x14ac:dyDescent="0.25">
      <c r="A20" s="4">
        <f t="shared" si="1"/>
        <v>17</v>
      </c>
      <c r="B20" s="7" t="s">
        <v>34</v>
      </c>
      <c r="C20" s="5" t="s">
        <v>6</v>
      </c>
      <c r="D20" s="5">
        <v>162</v>
      </c>
      <c r="E20" s="14">
        <v>0</v>
      </c>
      <c r="F20" s="13">
        <f t="shared" si="0"/>
        <v>0</v>
      </c>
    </row>
    <row r="21" spans="1:6" x14ac:dyDescent="0.25">
      <c r="A21" s="4">
        <f t="shared" si="1"/>
        <v>18</v>
      </c>
      <c r="B21" s="7" t="s">
        <v>32</v>
      </c>
      <c r="C21" s="5" t="s">
        <v>4</v>
      </c>
      <c r="D21" s="5">
        <v>27</v>
      </c>
      <c r="E21" s="14">
        <v>0</v>
      </c>
      <c r="F21" s="13">
        <f t="shared" si="0"/>
        <v>0</v>
      </c>
    </row>
    <row r="22" spans="1:6" x14ac:dyDescent="0.25">
      <c r="A22" s="4">
        <f t="shared" si="1"/>
        <v>19</v>
      </c>
      <c r="B22" s="7" t="s">
        <v>21</v>
      </c>
      <c r="C22" s="5" t="s">
        <v>4</v>
      </c>
      <c r="D22" s="5">
        <v>1</v>
      </c>
      <c r="E22" s="14">
        <v>0</v>
      </c>
      <c r="F22" s="13">
        <f t="shared" si="0"/>
        <v>0</v>
      </c>
    </row>
    <row r="23" spans="1:6" x14ac:dyDescent="0.25">
      <c r="A23" s="4">
        <f t="shared" si="1"/>
        <v>20</v>
      </c>
      <c r="B23" s="7" t="s">
        <v>23</v>
      </c>
      <c r="C23" s="3" t="s">
        <v>7</v>
      </c>
      <c r="D23" s="5">
        <v>162</v>
      </c>
      <c r="E23" s="14">
        <v>0</v>
      </c>
      <c r="F23" s="13">
        <f t="shared" si="0"/>
        <v>0</v>
      </c>
    </row>
    <row r="24" spans="1:6" x14ac:dyDescent="0.25">
      <c r="A24" s="4">
        <f t="shared" si="1"/>
        <v>21</v>
      </c>
      <c r="B24" s="7" t="s">
        <v>24</v>
      </c>
      <c r="C24" s="3" t="s">
        <v>7</v>
      </c>
      <c r="D24" s="5">
        <v>1</v>
      </c>
      <c r="E24" s="14">
        <v>0</v>
      </c>
      <c r="F24" s="13">
        <f t="shared" si="0"/>
        <v>0</v>
      </c>
    </row>
    <row r="25" spans="1:6" x14ac:dyDescent="0.25">
      <c r="A25" s="4">
        <f t="shared" si="1"/>
        <v>22</v>
      </c>
      <c r="B25" s="7" t="s">
        <v>16</v>
      </c>
      <c r="C25" s="3" t="s">
        <v>4</v>
      </c>
      <c r="D25" s="5">
        <v>1</v>
      </c>
      <c r="E25" s="14">
        <v>0</v>
      </c>
      <c r="F25" s="13">
        <f t="shared" si="0"/>
        <v>0</v>
      </c>
    </row>
    <row r="26" spans="1:6" x14ac:dyDescent="0.25">
      <c r="A26" s="4">
        <f t="shared" si="1"/>
        <v>23</v>
      </c>
      <c r="B26" s="7" t="s">
        <v>25</v>
      </c>
      <c r="C26" s="3" t="s">
        <v>4</v>
      </c>
      <c r="D26" s="5">
        <v>1</v>
      </c>
      <c r="E26" s="14">
        <v>0</v>
      </c>
      <c r="F26" s="13">
        <f t="shared" si="0"/>
        <v>0</v>
      </c>
    </row>
    <row r="27" spans="1:6" x14ac:dyDescent="0.25">
      <c r="A27" s="4">
        <f t="shared" si="1"/>
        <v>24</v>
      </c>
      <c r="B27" s="7" t="s">
        <v>17</v>
      </c>
      <c r="C27" s="3" t="s">
        <v>4</v>
      </c>
      <c r="D27" s="5">
        <v>1</v>
      </c>
      <c r="E27" s="14">
        <v>0</v>
      </c>
      <c r="F27" s="13">
        <f t="shared" si="0"/>
        <v>0</v>
      </c>
    </row>
    <row r="28" spans="1:6" x14ac:dyDescent="0.25">
      <c r="A28" s="4">
        <f t="shared" si="1"/>
        <v>25</v>
      </c>
      <c r="B28" s="7" t="s">
        <v>18</v>
      </c>
      <c r="C28" s="3" t="s">
        <v>6</v>
      </c>
      <c r="D28" s="5">
        <v>162</v>
      </c>
      <c r="E28" s="14">
        <v>0</v>
      </c>
      <c r="F28" s="13">
        <f t="shared" si="0"/>
        <v>0</v>
      </c>
    </row>
    <row r="29" spans="1:6" x14ac:dyDescent="0.25">
      <c r="A29" s="4">
        <f t="shared" si="1"/>
        <v>26</v>
      </c>
      <c r="B29" s="7" t="s">
        <v>37</v>
      </c>
      <c r="C29" s="3" t="s">
        <v>7</v>
      </c>
      <c r="D29" s="5">
        <v>1</v>
      </c>
      <c r="E29" s="14">
        <v>0</v>
      </c>
      <c r="F29" s="13">
        <f t="shared" si="0"/>
        <v>0</v>
      </c>
    </row>
    <row r="30" spans="1:6" ht="30" x14ac:dyDescent="0.25">
      <c r="A30" s="4">
        <f t="shared" si="1"/>
        <v>27</v>
      </c>
      <c r="B30" s="7" t="s">
        <v>26</v>
      </c>
      <c r="C30" s="3" t="s">
        <v>7</v>
      </c>
      <c r="D30" s="5">
        <v>30</v>
      </c>
      <c r="E30" s="14">
        <v>0</v>
      </c>
      <c r="F30" s="13">
        <f t="shared" si="0"/>
        <v>0</v>
      </c>
    </row>
    <row r="31" spans="1:6" x14ac:dyDescent="0.25">
      <c r="A31" s="4">
        <f t="shared" si="1"/>
        <v>28</v>
      </c>
      <c r="B31" s="7" t="s">
        <v>19</v>
      </c>
      <c r="C31" s="3" t="s">
        <v>7</v>
      </c>
      <c r="D31" s="5">
        <v>160</v>
      </c>
      <c r="E31" s="14">
        <v>0</v>
      </c>
      <c r="F31" s="13">
        <f t="shared" si="0"/>
        <v>0</v>
      </c>
    </row>
    <row r="32" spans="1:6" x14ac:dyDescent="0.25">
      <c r="A32" s="4">
        <f t="shared" si="1"/>
        <v>29</v>
      </c>
      <c r="B32" s="7" t="s">
        <v>27</v>
      </c>
      <c r="C32" s="3" t="s">
        <v>7</v>
      </c>
      <c r="D32" s="5">
        <v>160</v>
      </c>
      <c r="E32" s="14">
        <v>0</v>
      </c>
      <c r="F32" s="13">
        <f t="shared" si="0"/>
        <v>0</v>
      </c>
    </row>
    <row r="33" spans="1:6" x14ac:dyDescent="0.25">
      <c r="A33" s="4">
        <f t="shared" si="1"/>
        <v>30</v>
      </c>
      <c r="B33" s="7" t="s">
        <v>39</v>
      </c>
      <c r="C33" s="3" t="s">
        <v>6</v>
      </c>
      <c r="D33" s="5">
        <v>1000</v>
      </c>
      <c r="E33" s="14">
        <v>0</v>
      </c>
      <c r="F33" s="13">
        <f t="shared" si="0"/>
        <v>0</v>
      </c>
    </row>
    <row r="34" spans="1:6" x14ac:dyDescent="0.25">
      <c r="A34" s="4">
        <f t="shared" si="1"/>
        <v>31</v>
      </c>
      <c r="B34" s="7" t="s">
        <v>20</v>
      </c>
      <c r="C34" s="3" t="s">
        <v>6</v>
      </c>
      <c r="D34" s="5">
        <v>1000</v>
      </c>
      <c r="E34" s="14">
        <v>0</v>
      </c>
      <c r="F34" s="13">
        <f t="shared" si="0"/>
        <v>0</v>
      </c>
    </row>
    <row r="35" spans="1:6" x14ac:dyDescent="0.25">
      <c r="A35" s="4">
        <f t="shared" si="1"/>
        <v>32</v>
      </c>
      <c r="B35" s="7" t="s">
        <v>28</v>
      </c>
      <c r="C35" s="5" t="s">
        <v>6</v>
      </c>
      <c r="D35" s="5">
        <v>1000</v>
      </c>
      <c r="E35" s="14">
        <v>0</v>
      </c>
      <c r="F35" s="13">
        <f t="shared" si="0"/>
        <v>0</v>
      </c>
    </row>
    <row r="36" spans="1:6" ht="30" x14ac:dyDescent="0.25">
      <c r="A36" s="4">
        <f t="shared" si="1"/>
        <v>33</v>
      </c>
      <c r="B36" s="7" t="s">
        <v>29</v>
      </c>
      <c r="C36" s="5" t="s">
        <v>38</v>
      </c>
      <c r="D36" s="5">
        <v>1</v>
      </c>
      <c r="E36" s="14">
        <v>0</v>
      </c>
      <c r="F36" s="13">
        <f t="shared" si="0"/>
        <v>0</v>
      </c>
    </row>
    <row r="37" spans="1:6" ht="27" customHeight="1" x14ac:dyDescent="0.25">
      <c r="A37" s="18" t="s">
        <v>47</v>
      </c>
      <c r="B37" s="19"/>
      <c r="C37" s="19"/>
      <c r="D37" s="19"/>
      <c r="E37" s="20"/>
      <c r="F37" s="15">
        <f>SUM(F4:F36)</f>
        <v>0</v>
      </c>
    </row>
    <row r="38" spans="1:6" ht="27" customHeight="1" x14ac:dyDescent="0.25">
      <c r="A38" s="21" t="s">
        <v>46</v>
      </c>
      <c r="B38" s="22"/>
      <c r="C38" s="22"/>
      <c r="D38" s="22"/>
      <c r="E38" s="23"/>
      <c r="F38" s="24">
        <f>F37*3</f>
        <v>0</v>
      </c>
    </row>
  </sheetData>
  <mergeCells count="4">
    <mergeCell ref="A1:F1"/>
    <mergeCell ref="A2:F2"/>
    <mergeCell ref="A37:E37"/>
    <mergeCell ref="A38:E38"/>
  </mergeCells>
  <printOptions horizontalCentered="1"/>
  <pageMargins left="0.25" right="0.25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de Valor</vt:lpstr>
      <vt:lpstr>'Média de Valor'!Area_de_impressao</vt:lpstr>
    </vt:vector>
  </TitlesOfParts>
  <Company>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smbastos</dc:creator>
  <dc:description/>
  <cp:lastModifiedBy>Markus Vinicius Trevisan</cp:lastModifiedBy>
  <cp:revision>2</cp:revision>
  <cp:lastPrinted>2022-09-30T17:05:04Z</cp:lastPrinted>
  <dcterms:created xsi:type="dcterms:W3CDTF">2004-08-05T18:29:07Z</dcterms:created>
  <dcterms:modified xsi:type="dcterms:W3CDTF">2022-10-18T13:48:04Z</dcterms:modified>
  <dc:language>pt-BR</dc:language>
</cp:coreProperties>
</file>