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4040" activeTab="0"/>
  </bookViews>
  <sheets>
    <sheet name="ANEXO II.A - CRONOGRAM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<sst xmlns="http://schemas.openxmlformats.org/spreadsheetml/2006/main" count="23" uniqueCount="21">
  <si>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SERVIÇO / MÊS</t>
  </si>
  <si>
    <t>TOTAL</t>
  </si>
  <si>
    <t>LICENCIAMENTO</t>
  </si>
  <si>
    <t>IMPLANTAÇÃO E INTEGRAÇÃO</t>
  </si>
  <si>
    <t>( %  DESEMBOLSO )</t>
  </si>
  <si>
    <t>MANUTENÇÃO MENSAL E CLOUD DATA CENTER</t>
  </si>
  <si>
    <t>TOTAL GERAL (R$)</t>
  </si>
  <si>
    <t>CRONOGRAMA FÍSICO-FINANCEIRO</t>
  </si>
  <si>
    <t>ITEM</t>
  </si>
  <si>
    <t>1.</t>
  </si>
  <si>
    <t>2.</t>
  </si>
  <si>
    <t>Etapa 1</t>
  </si>
  <si>
    <t>(% DESEMBOLSO)</t>
  </si>
  <si>
    <t>Cloud / Data Center</t>
  </si>
  <si>
    <t>Suporte e Manutenção</t>
  </si>
  <si>
    <t>Pagamento da Licença Permanente de Uso</t>
  </si>
  <si>
    <t>Etapa 2</t>
  </si>
  <si>
    <t>Etapa 3</t>
  </si>
  <si>
    <t>Etapa 4</t>
  </si>
  <si>
    <t>Etapa 5</t>
  </si>
  <si>
    <t>Etapa 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</si>
</sst>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0.000000000%"/>
  </numFmts>
  <fonts count="44">
    <font>
      <sz val="11"/>
      <color theme="1"/>
      <name val="Ecofont Vera Sans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Ecofont Vera Sans"/>
      <family val="2"/>
    </font>
    <font>
      <b/>
      <sz val="8"/>
      <color indexed="8"/>
      <name val="Ecofont Vera Sans"/>
      <family val="2"/>
    </font>
    <font>
      <sz val="7.5"/>
      <color indexed="8"/>
      <name val="Ecofont Vera Sans"/>
      <family val="0"/>
    </font>
    <font>
      <sz val="9"/>
      <color indexed="8"/>
      <name val="Ecofont Vera Sans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Ecofont Vera Sans"/>
      <family val="2"/>
    </font>
    <font>
      <b/>
      <sz val="8"/>
      <color theme="1"/>
      <name val="Ecofont Vera Sans"/>
      <family val="0"/>
    </font>
    <font>
      <sz val="7.5"/>
      <color theme="1"/>
      <name val="Ecofont Vera Sans"/>
      <family val="0"/>
    </font>
    <font>
      <sz val="9"/>
      <color theme="1"/>
      <name val="Ecofont Vera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0" fillId="0" borderId="0" xfId="0" applyFont="1" applyAlignment="1">
      <alignment/>
    </xf>
    <xf numFmtId="44" fontId="41" fillId="0" borderId="10" xfId="44" applyFont="1" applyBorder="1" applyAlignment="1">
      <alignment vertical="center"/>
    </xf>
    <xf numFmtId="44" fontId="0" fillId="0" borderId="0" xfId="0" applyNumberForma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44" fontId="40" fillId="0" borderId="10" xfId="44" applyFont="1" applyBorder="1" applyAlignment="1">
      <alignment vertical="center"/>
    </xf>
    <xf numFmtId="43" fontId="40" fillId="0" borderId="10" xfId="6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10" fontId="40" fillId="0" borderId="10" xfId="48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9" fontId="40" fillId="0" borderId="10" xfId="48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44" fontId="41" fillId="0" borderId="10" xfId="44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44" fontId="42" fillId="0" borderId="10" xfId="44" applyFont="1" applyBorder="1" applyAlignment="1">
      <alignment vertical="center"/>
    </xf>
    <xf numFmtId="44" fontId="43" fillId="0" borderId="0" xfId="0" applyNumberFormat="1" applyFont="1" applyAlignment="1">
      <alignment/>
    </xf>
    <xf numFmtId="44" fontId="41" fillId="33" borderId="10" xfId="44" applyFont="1" applyFill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14</xdr:row>
      <xdr:rowOff>0</xdr:rowOff>
    </xdr:from>
    <xdr:to>
      <xdr:col>18</xdr:col>
      <xdr:colOff>495300</xdr:colOff>
      <xdr:row>17</xdr:row>
      <xdr:rowOff>38100</xdr:rowOff>
    </xdr:to>
    <xdr:sp>
      <xdr:nvSpPr>
        <xdr:cNvPr id="1" name="Texto Explicativo: Seta para a Esquerda 1"/>
        <xdr:cNvSpPr>
          <a:spLocks/>
        </xdr:cNvSpPr>
      </xdr:nvSpPr>
      <xdr:spPr>
        <a:xfrm>
          <a:off x="18164175" y="4029075"/>
          <a:ext cx="2486025" cy="723900"/>
        </a:xfrm>
        <a:prstGeom prst="leftArrowCallout">
          <a:avLst>
            <a:gd name="adj1" fmla="val -14976"/>
            <a:gd name="adj2" fmla="val -40643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INSERIR VALOR DA PROPOSTA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PageLayoutView="0" workbookViewId="0" topLeftCell="A1">
      <selection activeCell="G20" sqref="G20"/>
    </sheetView>
  </sheetViews>
  <sheetFormatPr defaultColWidth="8.796875" defaultRowHeight="14.25"/>
  <cols>
    <col min="1" max="1" width="4.09765625" style="0" bestFit="1" customWidth="1"/>
    <col min="2" max="2" width="19.19921875" style="0" customWidth="1"/>
    <col min="3" max="3" width="17.3984375" style="0" customWidth="1"/>
    <col min="4" max="8" width="11.59765625" style="0" bestFit="1" customWidth="1"/>
    <col min="9" max="9" width="10.69921875" style="0" bestFit="1" customWidth="1"/>
    <col min="10" max="10" width="12.8984375" style="0" bestFit="1" customWidth="1"/>
    <col min="11" max="15" width="10.69921875" style="0" bestFit="1" customWidth="1"/>
    <col min="16" max="16" width="12.8984375" style="0" bestFit="1" customWidth="1"/>
    <col min="17" max="17" width="14.09765625" style="0" bestFit="1" customWidth="1"/>
  </cols>
  <sheetData>
    <row r="1" spans="1:16" ht="13.5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2:16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4" t="s">
        <v>8</v>
      </c>
      <c r="B3" s="18" t="s">
        <v>0</v>
      </c>
      <c r="C3" s="18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 t="s">
        <v>1</v>
      </c>
    </row>
    <row r="4" spans="1:16" ht="27.75" customHeight="1">
      <c r="A4" s="15" t="s">
        <v>9</v>
      </c>
      <c r="B4" s="19" t="s">
        <v>2</v>
      </c>
      <c r="C4" s="8" t="s">
        <v>15</v>
      </c>
      <c r="D4" s="6">
        <f>ROUND($P$16*D5,2)</f>
        <v>0</v>
      </c>
      <c r="E4" s="6">
        <f>ROUND($P$16*E5,2)</f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2">
        <f>ROUND(P16*P5,2)</f>
        <v>0</v>
      </c>
    </row>
    <row r="5" spans="1:16" ht="13.5">
      <c r="A5" s="15"/>
      <c r="B5" s="19"/>
      <c r="C5" s="8" t="s">
        <v>12</v>
      </c>
      <c r="D5" s="9">
        <v>0.065</v>
      </c>
      <c r="E5" s="9">
        <v>0.03</v>
      </c>
      <c r="F5" s="9"/>
      <c r="G5" s="9"/>
      <c r="H5" s="9"/>
      <c r="I5" s="9"/>
      <c r="J5" s="9"/>
      <c r="K5" s="9"/>
      <c r="L5" s="9"/>
      <c r="M5" s="9"/>
      <c r="N5" s="9"/>
      <c r="O5" s="9"/>
      <c r="P5" s="9">
        <v>0.095</v>
      </c>
    </row>
    <row r="6" spans="1:17" ht="27.75" customHeight="1">
      <c r="A6" s="15" t="s">
        <v>10</v>
      </c>
      <c r="B6" s="20" t="s">
        <v>3</v>
      </c>
      <c r="C6" s="8" t="s">
        <v>11</v>
      </c>
      <c r="D6" s="6">
        <f>ROUND($P$16*D12,2)</f>
        <v>0</v>
      </c>
      <c r="E6" s="10"/>
      <c r="F6" s="10"/>
      <c r="G6" s="10"/>
      <c r="H6" s="10"/>
      <c r="I6" s="10"/>
      <c r="J6" s="7"/>
      <c r="K6" s="7"/>
      <c r="L6" s="7"/>
      <c r="M6" s="7"/>
      <c r="N6" s="7"/>
      <c r="O6" s="7"/>
      <c r="P6" s="17">
        <f>SUM(D6:J11)</f>
        <v>0</v>
      </c>
      <c r="Q6" s="3"/>
    </row>
    <row r="7" spans="1:16" ht="27.75" customHeight="1">
      <c r="A7" s="15"/>
      <c r="B7" s="20"/>
      <c r="C7" s="8" t="s">
        <v>16</v>
      </c>
      <c r="D7" s="6"/>
      <c r="E7" s="6">
        <f>ROUND($P$16*E12,2)</f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17"/>
    </row>
    <row r="8" spans="1:16" ht="27.75" customHeight="1">
      <c r="A8" s="15"/>
      <c r="B8" s="20"/>
      <c r="C8" s="8" t="s">
        <v>17</v>
      </c>
      <c r="D8" s="6"/>
      <c r="E8" s="6"/>
      <c r="F8" s="6">
        <f>ROUND($P$16*F12,2)</f>
        <v>0</v>
      </c>
      <c r="G8" s="6"/>
      <c r="H8" s="6"/>
      <c r="I8" s="6"/>
      <c r="J8" s="6"/>
      <c r="K8" s="6"/>
      <c r="L8" s="6"/>
      <c r="M8" s="6"/>
      <c r="N8" s="6"/>
      <c r="O8" s="6"/>
      <c r="P8" s="17"/>
    </row>
    <row r="9" spans="1:16" ht="27.75" customHeight="1">
      <c r="A9" s="15"/>
      <c r="B9" s="20"/>
      <c r="C9" s="8" t="s">
        <v>18</v>
      </c>
      <c r="D9" s="6"/>
      <c r="E9" s="6"/>
      <c r="F9" s="6"/>
      <c r="G9" s="6">
        <f>ROUND($P$16*G12,2)</f>
        <v>0</v>
      </c>
      <c r="H9" s="6"/>
      <c r="I9" s="6"/>
      <c r="J9" s="6"/>
      <c r="K9" s="6"/>
      <c r="L9" s="6"/>
      <c r="M9" s="6"/>
      <c r="N9" s="6"/>
      <c r="O9" s="6"/>
      <c r="P9" s="17"/>
    </row>
    <row r="10" spans="1:16" ht="27.75" customHeight="1">
      <c r="A10" s="15"/>
      <c r="B10" s="20"/>
      <c r="C10" s="8" t="s">
        <v>19</v>
      </c>
      <c r="D10" s="6"/>
      <c r="E10" s="6"/>
      <c r="F10" s="6"/>
      <c r="G10" s="6"/>
      <c r="H10" s="6">
        <f>ROUND($P$16*H12,2)</f>
        <v>0</v>
      </c>
      <c r="I10" s="6"/>
      <c r="J10" s="6"/>
      <c r="K10" s="6"/>
      <c r="L10" s="6"/>
      <c r="M10" s="6"/>
      <c r="N10" s="6"/>
      <c r="O10" s="6"/>
      <c r="P10" s="17"/>
    </row>
    <row r="11" spans="1:16" ht="27.75" customHeight="1">
      <c r="A11" s="15"/>
      <c r="B11" s="20"/>
      <c r="C11" s="8" t="s">
        <v>20</v>
      </c>
      <c r="D11" s="6"/>
      <c r="E11" s="6"/>
      <c r="F11" s="6"/>
      <c r="G11" s="6"/>
      <c r="H11" s="6"/>
      <c r="I11" s="6">
        <f>ROUND($P$16*I12,2)</f>
        <v>0</v>
      </c>
      <c r="J11" s="6"/>
      <c r="K11" s="6"/>
      <c r="L11" s="6"/>
      <c r="M11" s="6"/>
      <c r="N11" s="6"/>
      <c r="O11" s="6"/>
      <c r="P11" s="17"/>
    </row>
    <row r="12" spans="1:16" ht="13.5">
      <c r="A12" s="15"/>
      <c r="B12" s="20"/>
      <c r="C12" s="8" t="s">
        <v>12</v>
      </c>
      <c r="D12" s="9">
        <v>0.2</v>
      </c>
      <c r="E12" s="9">
        <v>0.1</v>
      </c>
      <c r="F12" s="9">
        <v>0.1</v>
      </c>
      <c r="G12" s="9">
        <v>0.1</v>
      </c>
      <c r="H12" s="9">
        <v>0.1</v>
      </c>
      <c r="I12" s="9">
        <v>0.08</v>
      </c>
      <c r="J12" s="9"/>
      <c r="K12" s="9"/>
      <c r="L12" s="9"/>
      <c r="M12" s="9"/>
      <c r="N12" s="9"/>
      <c r="O12" s="9"/>
      <c r="P12" s="9">
        <v>0.68</v>
      </c>
    </row>
    <row r="13" spans="1:16" ht="27.75" customHeight="1">
      <c r="A13" s="15">
        <v>3</v>
      </c>
      <c r="B13" s="19" t="s">
        <v>5</v>
      </c>
      <c r="C13" s="8" t="s">
        <v>13</v>
      </c>
      <c r="D13" s="6">
        <f>ROUND($P$16*D15,2)</f>
        <v>0</v>
      </c>
      <c r="E13" s="6">
        <f>ROUND($P$16*E15,2)</f>
        <v>0</v>
      </c>
      <c r="F13" s="6">
        <f>ROUND($P$16*F15,2)</f>
        <v>0</v>
      </c>
      <c r="G13" s="6">
        <f>ROUND($P$16*G15,2)</f>
        <v>0</v>
      </c>
      <c r="H13" s="6">
        <f>ROUND($P$16*H15,2)</f>
        <v>0</v>
      </c>
      <c r="I13" s="6">
        <f>ROUND($P$16*I15,2)</f>
        <v>0</v>
      </c>
      <c r="J13" s="6">
        <f>ROUND($P$16*0.006,2)</f>
        <v>0</v>
      </c>
      <c r="K13" s="6">
        <f>ROUND($P$16*0.006,2)</f>
        <v>0</v>
      </c>
      <c r="L13" s="6">
        <f>ROUND($P$16*0.006,2)</f>
        <v>0</v>
      </c>
      <c r="M13" s="6">
        <f>ROUND($P$16*0.006,2)</f>
        <v>0</v>
      </c>
      <c r="N13" s="6">
        <f>ROUND($P$16*0.006,2)</f>
        <v>0</v>
      </c>
      <c r="O13" s="6">
        <f>ROUND($P$16*0.006,2)</f>
        <v>0</v>
      </c>
      <c r="P13" s="17">
        <f>SUM(D13:O14)</f>
        <v>0</v>
      </c>
    </row>
    <row r="14" spans="1:16" ht="27.75" customHeight="1">
      <c r="A14" s="15"/>
      <c r="B14" s="19"/>
      <c r="C14" s="8" t="s">
        <v>14</v>
      </c>
      <c r="D14" s="21"/>
      <c r="E14" s="21"/>
      <c r="F14" s="21"/>
      <c r="G14" s="21"/>
      <c r="H14" s="21"/>
      <c r="I14" s="21"/>
      <c r="J14" s="6">
        <f>ROUND(($P$16*J15)-J13,2)</f>
        <v>0</v>
      </c>
      <c r="K14" s="6">
        <f>ROUND(($P$16*K15)-K13,2)</f>
        <v>0</v>
      </c>
      <c r="L14" s="6">
        <f>ROUND(($P$16*L15)-L13,2)</f>
        <v>0</v>
      </c>
      <c r="M14" s="6">
        <f>ROUND(($P$16*M15)-M13,2)</f>
        <v>0</v>
      </c>
      <c r="N14" s="6">
        <f>ROUND(($P$16*N15)-N13,2)</f>
        <v>0</v>
      </c>
      <c r="O14" s="6">
        <f>ROUND(($P$16*O15)-O13,2)</f>
        <v>0</v>
      </c>
      <c r="P14" s="17"/>
    </row>
    <row r="15" spans="1:16" ht="13.5">
      <c r="A15" s="15"/>
      <c r="B15" s="19"/>
      <c r="C15" s="8" t="s">
        <v>12</v>
      </c>
      <c r="D15" s="9">
        <v>0.006</v>
      </c>
      <c r="E15" s="9">
        <v>0.006</v>
      </c>
      <c r="F15" s="9">
        <v>0.006</v>
      </c>
      <c r="G15" s="9">
        <v>0.006</v>
      </c>
      <c r="H15" s="9">
        <v>0.006</v>
      </c>
      <c r="I15" s="9">
        <v>0.006</v>
      </c>
      <c r="J15" s="9">
        <v>0.03</v>
      </c>
      <c r="K15" s="9">
        <v>0.03</v>
      </c>
      <c r="L15" s="9">
        <v>0.03</v>
      </c>
      <c r="M15" s="9">
        <v>0.03</v>
      </c>
      <c r="N15" s="9">
        <v>0.0345</v>
      </c>
      <c r="O15" s="9">
        <v>0.0345</v>
      </c>
      <c r="P15" s="9">
        <v>0.225</v>
      </c>
    </row>
    <row r="16" spans="1:16" ht="27" customHeight="1">
      <c r="A16" s="16" t="s">
        <v>6</v>
      </c>
      <c r="B16" s="16"/>
      <c r="C16" s="16"/>
      <c r="D16" s="2">
        <f>ROUND(SUM(D14,D13,D6:D11,D4),2)</f>
        <v>0</v>
      </c>
      <c r="E16" s="2">
        <f aca="true" t="shared" si="0" ref="E16:O16">ROUND(SUM(E14,E13,E6:E11,E4),2)</f>
        <v>0</v>
      </c>
      <c r="F16" s="2">
        <f t="shared" si="0"/>
        <v>0</v>
      </c>
      <c r="G16" s="2">
        <f t="shared" si="0"/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3"/>
    </row>
    <row r="17" spans="1:16" ht="13.5">
      <c r="A17" s="16" t="s">
        <v>4</v>
      </c>
      <c r="B17" s="16"/>
      <c r="C17" s="16"/>
      <c r="D17" s="9">
        <f>SUM(D15,D12,D5)</f>
        <v>0.271</v>
      </c>
      <c r="E17" s="9">
        <f aca="true" t="shared" si="1" ref="E17:N17">SUM(E15,E12,E5)</f>
        <v>0.136</v>
      </c>
      <c r="F17" s="9">
        <f t="shared" si="1"/>
        <v>0.10600000000000001</v>
      </c>
      <c r="G17" s="9">
        <f t="shared" si="1"/>
        <v>0.10600000000000001</v>
      </c>
      <c r="H17" s="9">
        <f t="shared" si="1"/>
        <v>0.10600000000000001</v>
      </c>
      <c r="I17" s="9">
        <f t="shared" si="1"/>
        <v>0.08600000000000001</v>
      </c>
      <c r="J17" s="9">
        <f t="shared" si="1"/>
        <v>0.03</v>
      </c>
      <c r="K17" s="9">
        <f t="shared" si="1"/>
        <v>0.03</v>
      </c>
      <c r="L17" s="9">
        <f t="shared" si="1"/>
        <v>0.03</v>
      </c>
      <c r="M17" s="9">
        <f t="shared" si="1"/>
        <v>0.03</v>
      </c>
      <c r="N17" s="9">
        <f t="shared" si="1"/>
        <v>0.0345</v>
      </c>
      <c r="O17" s="9">
        <f>SUM(O15,O12,O5)</f>
        <v>0.0345</v>
      </c>
      <c r="P17" s="11">
        <f>SUM(D17:O17)</f>
        <v>1</v>
      </c>
    </row>
    <row r="19" spans="10:15" ht="13.5">
      <c r="J19" s="22"/>
      <c r="K19" s="22"/>
      <c r="L19" s="22"/>
      <c r="M19" s="22"/>
      <c r="N19" s="22"/>
      <c r="O19" s="22"/>
    </row>
  </sheetData>
  <sheetProtection/>
  <mergeCells count="12">
    <mergeCell ref="B13:B15"/>
    <mergeCell ref="A17:C17"/>
    <mergeCell ref="A1:P1"/>
    <mergeCell ref="A4:A5"/>
    <mergeCell ref="A6:A12"/>
    <mergeCell ref="A13:A15"/>
    <mergeCell ref="A16:C16"/>
    <mergeCell ref="P13:P14"/>
    <mergeCell ref="P6:P11"/>
    <mergeCell ref="B3:C3"/>
    <mergeCell ref="B4:B5"/>
    <mergeCell ref="B6:B1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Lourenco Peixoto</dc:creator>
  <cp:keywords/>
  <dc:description/>
  <cp:lastModifiedBy>Markus Vinicius Trevisan</cp:lastModifiedBy>
  <cp:lastPrinted>2022-03-30T18:02:54Z</cp:lastPrinted>
  <dcterms:created xsi:type="dcterms:W3CDTF">2018-08-28T16:42:08Z</dcterms:created>
  <dcterms:modified xsi:type="dcterms:W3CDTF">2022-05-03T14:22:50Z</dcterms:modified>
  <cp:category/>
  <cp:version/>
  <cp:contentType/>
  <cp:contentStatus/>
</cp:coreProperties>
</file>