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citacoes\LICITAÇÕES 2022\PREGÃO ELETRÔNICO\FF\FF.0028022022-12 - MANUTENÇÃO E CONSERVAÇÃO DE JARDINS PARA AS UNIDADES ADMINISTRADAS PELA FF\"/>
    </mc:Choice>
  </mc:AlternateContent>
  <xr:revisionPtr revIDLastSave="0" documentId="13_ncr:1_{819062E6-D5C1-462D-B5F4-CA36B5D9BFD9}" xr6:coauthVersionLast="47" xr6:coauthVersionMax="47" xr10:uidLastSave="{00000000-0000-0000-0000-000000000000}"/>
  <bookViews>
    <workbookView xWindow="-120" yWindow="-120" windowWidth="29040" windowHeight="15840" xr2:uid="{0B80AB7B-D180-4A21-BF26-5B8C52E74E8F}"/>
  </bookViews>
  <sheets>
    <sheet name="LOTE 1" sheetId="2" r:id="rId1"/>
    <sheet name="LOTE 2" sheetId="1" r:id="rId2"/>
  </sheets>
  <definedNames>
    <definedName name="_Hlk100746091" localSheetId="0">'LOTE 1'!$A$41</definedName>
    <definedName name="_Hlk100746454" localSheetId="0">'LOTE 1'!$A$127</definedName>
    <definedName name="_Hlk63761432" localSheetId="0">'LOTE 1'!#REF!</definedName>
    <definedName name="_Hlk63761482" localSheetId="0">'LOTE 1'!$A$27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1" l="1"/>
  <c r="C147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L95" i="2"/>
  <c r="K95" i="2"/>
  <c r="J95" i="2"/>
  <c r="I95" i="2"/>
  <c r="H95" i="2"/>
  <c r="G95" i="2"/>
  <c r="F95" i="2"/>
  <c r="E95" i="2"/>
  <c r="D95" i="2"/>
  <c r="C95" i="2"/>
  <c r="B95" i="2"/>
  <c r="A95" i="2"/>
  <c r="L87" i="2"/>
  <c r="K87" i="2"/>
  <c r="J87" i="2"/>
  <c r="I87" i="2"/>
  <c r="H87" i="2"/>
  <c r="G87" i="2"/>
  <c r="F87" i="2"/>
  <c r="E87" i="2"/>
  <c r="D87" i="2"/>
  <c r="C87" i="2"/>
  <c r="B87" i="2"/>
  <c r="A87" i="2"/>
  <c r="L79" i="2"/>
  <c r="K79" i="2"/>
  <c r="J79" i="2"/>
  <c r="I79" i="2"/>
  <c r="H79" i="2"/>
  <c r="G79" i="2"/>
  <c r="F79" i="2"/>
  <c r="E79" i="2"/>
  <c r="D79" i="2"/>
  <c r="C79" i="2"/>
  <c r="B79" i="2"/>
  <c r="A79" i="2"/>
  <c r="L71" i="2"/>
  <c r="K71" i="2"/>
  <c r="J71" i="2"/>
  <c r="I71" i="2"/>
  <c r="H71" i="2"/>
  <c r="G71" i="2"/>
  <c r="F71" i="2"/>
  <c r="E71" i="2"/>
  <c r="D71" i="2"/>
  <c r="C71" i="2"/>
  <c r="B71" i="2"/>
  <c r="A71" i="2"/>
  <c r="L63" i="2"/>
  <c r="K63" i="2"/>
  <c r="J63" i="2"/>
  <c r="I63" i="2"/>
  <c r="H63" i="2"/>
  <c r="G63" i="2"/>
  <c r="F63" i="2"/>
  <c r="E63" i="2"/>
  <c r="D63" i="2"/>
  <c r="C63" i="2"/>
  <c r="B63" i="2"/>
  <c r="A63" i="2"/>
  <c r="L55" i="2"/>
  <c r="K55" i="2"/>
  <c r="J55" i="2"/>
  <c r="I55" i="2"/>
  <c r="H55" i="2"/>
  <c r="G55" i="2"/>
  <c r="F55" i="2"/>
  <c r="E55" i="2"/>
  <c r="D55" i="2"/>
  <c r="C55" i="2"/>
  <c r="B55" i="2"/>
  <c r="A55" i="2"/>
  <c r="L47" i="2"/>
  <c r="K47" i="2"/>
  <c r="J47" i="2"/>
  <c r="I47" i="2"/>
  <c r="H47" i="2"/>
  <c r="G47" i="2"/>
  <c r="F47" i="2"/>
  <c r="E47" i="2"/>
  <c r="D47" i="2"/>
  <c r="C47" i="2"/>
  <c r="B47" i="2"/>
  <c r="A47" i="2"/>
  <c r="L39" i="2"/>
  <c r="K39" i="2"/>
  <c r="J39" i="2"/>
  <c r="I39" i="2"/>
  <c r="H39" i="2"/>
  <c r="G39" i="2"/>
  <c r="F39" i="2"/>
  <c r="E39" i="2"/>
  <c r="D39" i="2"/>
  <c r="C39" i="2"/>
  <c r="B39" i="2"/>
  <c r="A39" i="2"/>
  <c r="L31" i="2"/>
  <c r="K31" i="2"/>
  <c r="J31" i="2"/>
  <c r="I31" i="2"/>
  <c r="H31" i="2"/>
  <c r="G31" i="2"/>
  <c r="F31" i="2"/>
  <c r="E31" i="2"/>
  <c r="D31" i="2"/>
  <c r="C31" i="2"/>
  <c r="B31" i="2"/>
  <c r="A31" i="2"/>
  <c r="L23" i="2"/>
  <c r="K23" i="2"/>
  <c r="J23" i="2"/>
  <c r="I23" i="2"/>
  <c r="H23" i="2"/>
  <c r="G23" i="2"/>
  <c r="F23" i="2"/>
  <c r="E23" i="2"/>
  <c r="D23" i="2"/>
  <c r="C23" i="2"/>
  <c r="B23" i="2"/>
  <c r="A23" i="2"/>
  <c r="A15" i="2"/>
  <c r="L15" i="2"/>
  <c r="K15" i="2"/>
  <c r="J15" i="2"/>
  <c r="I15" i="2"/>
  <c r="H15" i="2"/>
  <c r="G15" i="2"/>
  <c r="F15" i="2"/>
  <c r="E15" i="2"/>
  <c r="D15" i="2"/>
  <c r="C15" i="2"/>
  <c r="B15" i="2"/>
  <c r="L7" i="2"/>
  <c r="K7" i="2"/>
  <c r="J7" i="2"/>
  <c r="I7" i="2"/>
  <c r="H7" i="2"/>
  <c r="G7" i="2"/>
  <c r="F7" i="2"/>
  <c r="E7" i="2"/>
  <c r="D7" i="2"/>
  <c r="C7" i="2"/>
  <c r="B7" i="2"/>
  <c r="A7" i="2"/>
  <c r="L63" i="1"/>
  <c r="K63" i="1"/>
  <c r="J63" i="1"/>
  <c r="I63" i="1"/>
  <c r="H63" i="1"/>
  <c r="G63" i="1"/>
  <c r="F63" i="1"/>
  <c r="E63" i="1"/>
  <c r="D63" i="1"/>
  <c r="C63" i="1"/>
  <c r="B63" i="1"/>
  <c r="A63" i="1"/>
  <c r="L55" i="1"/>
  <c r="K55" i="1"/>
  <c r="J55" i="1"/>
  <c r="I55" i="1"/>
  <c r="H55" i="1"/>
  <c r="G55" i="1"/>
  <c r="F55" i="1"/>
  <c r="E55" i="1"/>
  <c r="D55" i="1"/>
  <c r="C55" i="1"/>
  <c r="B55" i="1"/>
  <c r="A55" i="1"/>
  <c r="L47" i="1"/>
  <c r="K47" i="1"/>
  <c r="J47" i="1"/>
  <c r="I47" i="1"/>
  <c r="H47" i="1"/>
  <c r="G47" i="1"/>
  <c r="F47" i="1"/>
  <c r="E47" i="1"/>
  <c r="D47" i="1"/>
  <c r="C47" i="1"/>
  <c r="B47" i="1"/>
  <c r="A47" i="1"/>
  <c r="L39" i="1"/>
  <c r="K39" i="1"/>
  <c r="J39" i="1"/>
  <c r="I39" i="1"/>
  <c r="H39" i="1"/>
  <c r="G39" i="1"/>
  <c r="F39" i="1"/>
  <c r="E39" i="1"/>
  <c r="D39" i="1"/>
  <c r="C39" i="1"/>
  <c r="B39" i="1"/>
  <c r="A39" i="1"/>
  <c r="L31" i="1"/>
  <c r="K31" i="1"/>
  <c r="J31" i="1"/>
  <c r="I31" i="1"/>
  <c r="H31" i="1"/>
  <c r="G31" i="1"/>
  <c r="F31" i="1"/>
  <c r="E31" i="1"/>
  <c r="D31" i="1"/>
  <c r="C31" i="1"/>
  <c r="B31" i="1"/>
  <c r="A31" i="1"/>
  <c r="L23" i="1"/>
  <c r="K23" i="1"/>
  <c r="J23" i="1"/>
  <c r="I23" i="1"/>
  <c r="H23" i="1"/>
  <c r="G23" i="1"/>
  <c r="F23" i="1"/>
  <c r="E23" i="1"/>
  <c r="D23" i="1"/>
  <c r="C23" i="1"/>
  <c r="B23" i="1"/>
  <c r="A23" i="1"/>
  <c r="L15" i="1"/>
  <c r="K15" i="1"/>
  <c r="J15" i="1"/>
  <c r="I15" i="1"/>
  <c r="H15" i="1"/>
  <c r="G15" i="1"/>
  <c r="F15" i="1"/>
  <c r="E15" i="1"/>
  <c r="D15" i="1"/>
  <c r="C15" i="1"/>
  <c r="B15" i="1"/>
  <c r="A15" i="1"/>
  <c r="L7" i="1"/>
  <c r="K7" i="1"/>
  <c r="J7" i="1"/>
  <c r="I7" i="1"/>
  <c r="H7" i="1"/>
  <c r="G7" i="1"/>
  <c r="F7" i="1"/>
  <c r="E7" i="1"/>
  <c r="D7" i="1"/>
  <c r="C7" i="1"/>
  <c r="B7" i="1"/>
  <c r="A7" i="1"/>
  <c r="K8" i="1" l="1"/>
  <c r="K16" i="1"/>
  <c r="K40" i="1"/>
  <c r="K48" i="1"/>
  <c r="K56" i="1"/>
  <c r="K64" i="1"/>
  <c r="K24" i="1"/>
  <c r="K32" i="1"/>
  <c r="K16" i="2"/>
  <c r="K88" i="2"/>
  <c r="K120" i="2"/>
  <c r="K128" i="2"/>
  <c r="K64" i="2"/>
  <c r="K32" i="2"/>
  <c r="K40" i="2"/>
  <c r="K48" i="2"/>
  <c r="K72" i="2"/>
  <c r="K80" i="2"/>
  <c r="K104" i="2"/>
  <c r="K112" i="2"/>
  <c r="K136" i="2"/>
  <c r="K144" i="2"/>
  <c r="K24" i="2"/>
  <c r="K56" i="2"/>
  <c r="K96" i="2"/>
  <c r="K8" i="2"/>
  <c r="C68" i="1" l="1"/>
  <c r="C67" i="1" s="1"/>
  <c r="C149" i="2"/>
  <c r="C148" i="2" s="1"/>
</calcChain>
</file>

<file path=xl/sharedStrings.xml><?xml version="1.0" encoding="utf-8"?>
<sst xmlns="http://schemas.openxmlformats.org/spreadsheetml/2006/main" count="430" uniqueCount="51">
  <si>
    <t>9.19 Parque Estadual Carlos Botelho</t>
  </si>
  <si>
    <t>Manutenção e conservação de áreas verdes: Roçagem com remoção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</si>
  <si>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</si>
  <si>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</si>
  <si>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</si>
  <si>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</si>
  <si>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</si>
  <si>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</si>
  <si>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</si>
  <si>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</si>
  <si>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</si>
  <si>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</si>
  <si>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</si>
  <si>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</si>
  <si>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Área (m²)</t>
  </si>
  <si>
    <t>9.20 Parque Estadual Ilha do Cardoso</t>
  </si>
  <si>
    <t>9.21 Parque Estadual Jurupará</t>
  </si>
  <si>
    <t>9.22 Parque Estadual Turístico Alto do Ribeira - Santana</t>
  </si>
  <si>
    <t>9.23 Parque Estadual Turístico Alto do Ribeira - Ouro Grosso</t>
  </si>
  <si>
    <t>9.24 Parque Estadual Turístico Alto do Ribeira – Núcleo Cablocos</t>
  </si>
  <si>
    <t>9.25 Parque Estadual Turístico Alto do Ribeira – Casa de Pedra</t>
  </si>
  <si>
    <t>9.26 Parque Estadual Turístico Alto do Ribeira – Sede</t>
  </si>
  <si>
    <t>LOTE 2</t>
  </si>
  <si>
    <t xml:space="preserve">VALOR MENSAL </t>
  </si>
  <si>
    <t xml:space="preserve">VALOR TOTAL </t>
  </si>
  <si>
    <t>TOTAL</t>
  </si>
  <si>
    <t>9.1 Marina Pier Saco da Ribeira</t>
  </si>
  <si>
    <t>9.2 Parque Estadual da Ilha Anchieta</t>
  </si>
  <si>
    <t>9.3 Parque Estadual da Serra do Mar – Núcleo Caraguatatuba</t>
  </si>
  <si>
    <t>9.4 Parque Estadual da Serra do Mar – Núcleo Picinguaba</t>
  </si>
  <si>
    <t>9.5 Parque Estadual da Serra do Mar – Núcleo Padre Dória</t>
  </si>
  <si>
    <t>9.6 Estação Ecológica de Bananal</t>
  </si>
  <si>
    <t>9.7 Parque Estadual de Campos do Jordão</t>
  </si>
  <si>
    <t>9.8 Parque Estadual Mananciais de Campos do Jordão</t>
  </si>
  <si>
    <t>9.9 Parque Estadual da Serra do Mar – Núcleo Cunha</t>
  </si>
  <si>
    <t>9.10 Parque Estadual da Serra do Mar – Núcleo Santa Virginia</t>
  </si>
  <si>
    <t>9.11 Viveiro Florestal de Pindamonhangaba</t>
  </si>
  <si>
    <t>9.12 Viveiro Florestal de Taubaté</t>
  </si>
  <si>
    <t>9.13 Parque Estadual Xixova Japúi</t>
  </si>
  <si>
    <t>9.14 Parque Estadual da Serra do Mar – Núcleo Itariru</t>
  </si>
  <si>
    <t>9.15 Parque Estadual da Serra do Mar – Núcleo Itutinga Pilões</t>
  </si>
  <si>
    <t>9.16 Parque Estadual Restinga de Bertioga</t>
  </si>
  <si>
    <t>9.17 Parque Estadual Águas da Billings</t>
  </si>
  <si>
    <t>9.18 Reserva Biológica de Paranapiacaba</t>
  </si>
  <si>
    <t>LOTE 1</t>
  </si>
  <si>
    <t>INDICAR VALOR M²</t>
  </si>
  <si>
    <t>ÁREA TOTAL</t>
  </si>
  <si>
    <t>ÁREA TOTAL (ANO)</t>
  </si>
  <si>
    <t>VALOR MENSAL (MÉDIO)</t>
  </si>
  <si>
    <t>* A LICITANTE DEVERÁ INDICAR O VALOR (R$) DO METRO QUADRADO</t>
  </si>
  <si>
    <t>VALOR M²*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</si>
</sst>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3" xfId="0" applyBorder="1"/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/>
    </xf>
    <xf numFmtId="3" fontId="5" fillId="0" borderId="6" xfId="0" applyNumberFormat="1" applyFont="1" applyBorder="1" applyAlignment="1">
      <alignment horizontal="justify" vertical="center"/>
    </xf>
    <xf numFmtId="44" fontId="4" fillId="0" borderId="6" xfId="1" applyFont="1" applyBorder="1" applyAlignment="1">
      <alignment horizontal="justify" vertical="center"/>
    </xf>
    <xf numFmtId="44" fontId="4" fillId="0" borderId="0" xfId="1" applyFont="1" applyBorder="1" applyAlignment="1">
      <alignment horizontal="justify" vertical="center"/>
    </xf>
    <xf numFmtId="0" fontId="0" fillId="0" borderId="6" xfId="0" applyBorder="1" applyAlignment="1">
      <alignment horizontal="center"/>
    </xf>
    <xf numFmtId="44" fontId="4" fillId="0" borderId="6" xfId="1" applyFont="1" applyBorder="1" applyAlignment="1">
      <alignment horizontal="center" vertical="center"/>
    </xf>
    <xf numFmtId="44" fontId="1" fillId="0" borderId="6" xfId="1" applyFont="1" applyBorder="1" applyAlignment="1">
      <alignment horizontal="center"/>
    </xf>
    <xf numFmtId="0" fontId="4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justify" vertical="center"/>
    </xf>
    <xf numFmtId="44" fontId="4" fillId="0" borderId="10" xfId="1" applyFont="1" applyBorder="1" applyAlignment="1">
      <alignment horizontal="justify" vertical="center"/>
    </xf>
    <xf numFmtId="44" fontId="4" fillId="0" borderId="11" xfId="1" applyFont="1" applyBorder="1" applyAlignment="1">
      <alignment horizontal="justify" vertical="center"/>
    </xf>
    <xf numFmtId="44" fontId="4" fillId="0" borderId="12" xfId="1" applyFont="1" applyBorder="1" applyAlignment="1">
      <alignment horizontal="justify" vertical="center"/>
    </xf>
    <xf numFmtId="44" fontId="4" fillId="0" borderId="11" xfId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3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0" fontId="0" fillId="0" borderId="13" xfId="0" applyBorder="1"/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3" fontId="5" fillId="0" borderId="10" xfId="0" applyNumberFormat="1" applyFont="1" applyBorder="1" applyAlignment="1">
      <alignment horizontal="justify" vertical="center"/>
    </xf>
    <xf numFmtId="3" fontId="5" fillId="0" borderId="11" xfId="0" applyNumberFormat="1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0" fillId="0" borderId="14" xfId="0" applyBorder="1" applyAlignment="1">
      <alignment horizontal="center"/>
    </xf>
    <xf numFmtId="44" fontId="4" fillId="0" borderId="14" xfId="1" applyFont="1" applyBorder="1" applyAlignment="1">
      <alignment horizontal="center" vertical="center"/>
    </xf>
    <xf numFmtId="44" fontId="4" fillId="0" borderId="15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6" fillId="2" borderId="8" xfId="1" applyFont="1" applyFill="1" applyBorder="1" applyAlignment="1">
      <alignment horizontal="center"/>
    </xf>
    <xf numFmtId="44" fontId="6" fillId="2" borderId="9" xfId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1" xfId="1" applyNumberFormat="1" applyFont="1" applyBorder="1" applyAlignment="1">
      <alignment horizontal="center"/>
    </xf>
    <xf numFmtId="3" fontId="1" fillId="0" borderId="6" xfId="1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144</xdr:row>
      <xdr:rowOff>180975</xdr:rowOff>
    </xdr:from>
    <xdr:to>
      <xdr:col>4</xdr:col>
      <xdr:colOff>828675</xdr:colOff>
      <xdr:row>146</xdr:row>
      <xdr:rowOff>0</xdr:rowOff>
    </xdr:to>
    <xdr:sp macro="" textlink="">
      <xdr:nvSpPr>
        <xdr:cNvPr id="9" name="Seta: para a Esquerda 8">
          <a:extLst>
            <a:ext uri="{FF2B5EF4-FFF2-40B4-BE49-F238E27FC236}">
              <a16:creationId xmlns:a16="http://schemas.microsoft.com/office/drawing/2014/main" id="{F1354012-2887-FEEF-2994-900E500F4BD7}"/>
            </a:ext>
          </a:extLst>
        </xdr:cNvPr>
        <xdr:cNvSpPr/>
      </xdr:nvSpPr>
      <xdr:spPr>
        <a:xfrm>
          <a:off x="3714750" y="27612975"/>
          <a:ext cx="695325" cy="2762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64</xdr:row>
      <xdr:rowOff>0</xdr:rowOff>
    </xdr:from>
    <xdr:to>
      <xdr:col>4</xdr:col>
      <xdr:colOff>790575</xdr:colOff>
      <xdr:row>66</xdr:row>
      <xdr:rowOff>9525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0E6C8E53-E410-46E3-9604-11394C42E03D}"/>
            </a:ext>
          </a:extLst>
        </xdr:cNvPr>
        <xdr:cNvSpPr/>
      </xdr:nvSpPr>
      <xdr:spPr>
        <a:xfrm>
          <a:off x="3676650" y="27622500"/>
          <a:ext cx="695325" cy="2762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FC3B0-63EA-477F-BBDC-9AD2966AA2DB}">
  <dimension ref="A1:L151"/>
  <sheetViews>
    <sheetView tabSelected="1" workbookViewId="0">
      <selection activeCell="C146" sqref="C146:D146"/>
    </sheetView>
  </sheetViews>
  <sheetFormatPr defaultRowHeight="15" x14ac:dyDescent="0.25"/>
  <cols>
    <col min="1" max="12" width="13.42578125" bestFit="1" customWidth="1"/>
  </cols>
  <sheetData>
    <row r="1" spans="1:12" ht="24" customHeight="1" x14ac:dyDescent="0.25">
      <c r="A1" s="75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x14ac:dyDescent="0.25">
      <c r="A2" s="2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25"/>
    </row>
    <row r="3" spans="1:12" x14ac:dyDescent="0.25">
      <c r="A3" s="2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27"/>
    </row>
    <row r="4" spans="1:12" x14ac:dyDescent="0.25">
      <c r="A4" s="28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9" t="s">
        <v>13</v>
      </c>
    </row>
    <row r="5" spans="1:12" x14ac:dyDescent="0.25">
      <c r="A5" s="66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67"/>
    </row>
    <row r="6" spans="1:12" x14ac:dyDescent="0.25">
      <c r="A6" s="28">
        <v>300</v>
      </c>
      <c r="B6" s="2"/>
      <c r="C6" s="2">
        <v>300</v>
      </c>
      <c r="D6" s="2"/>
      <c r="E6" s="2">
        <v>300</v>
      </c>
      <c r="F6" s="2">
        <v>300</v>
      </c>
      <c r="G6" s="2">
        <v>300</v>
      </c>
      <c r="H6" s="2">
        <v>300</v>
      </c>
      <c r="I6" s="2">
        <v>300</v>
      </c>
      <c r="J6" s="2">
        <v>300</v>
      </c>
      <c r="K6" s="2">
        <v>300</v>
      </c>
      <c r="L6" s="29">
        <v>300</v>
      </c>
    </row>
    <row r="7" spans="1:12" x14ac:dyDescent="0.25">
      <c r="A7" s="34">
        <f>A6*$C$146</f>
        <v>0</v>
      </c>
      <c r="B7" s="13">
        <f t="shared" ref="B7:L7" si="0">B6*$C$146</f>
        <v>0</v>
      </c>
      <c r="C7" s="13">
        <f t="shared" si="0"/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35">
        <f t="shared" si="0"/>
        <v>0</v>
      </c>
    </row>
    <row r="8" spans="1:12" x14ac:dyDescent="0.25">
      <c r="A8" s="34"/>
      <c r="B8" s="13"/>
      <c r="C8" s="13"/>
      <c r="D8" s="13"/>
      <c r="E8" s="13"/>
      <c r="F8" s="13"/>
      <c r="G8" s="13"/>
      <c r="H8" s="13"/>
      <c r="I8" s="15" t="s">
        <v>25</v>
      </c>
      <c r="J8" s="15"/>
      <c r="K8" s="16">
        <f>SUM(A7:L7)</f>
        <v>0</v>
      </c>
      <c r="L8" s="37"/>
    </row>
    <row r="9" spans="1:12" x14ac:dyDescent="0.25">
      <c r="A9" s="68"/>
      <c r="B9" s="19"/>
      <c r="C9" s="19"/>
      <c r="D9" s="19"/>
      <c r="E9" s="19"/>
      <c r="F9" s="19"/>
      <c r="G9" s="19"/>
      <c r="H9" s="19"/>
      <c r="I9" s="19"/>
      <c r="J9" s="19"/>
      <c r="K9" s="19"/>
      <c r="L9" s="69"/>
    </row>
    <row r="10" spans="1:12" x14ac:dyDescent="0.25">
      <c r="A10" s="24" t="s">
        <v>27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5"/>
    </row>
    <row r="11" spans="1:12" x14ac:dyDescent="0.25">
      <c r="A11" s="26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27"/>
    </row>
    <row r="12" spans="1:12" x14ac:dyDescent="0.25">
      <c r="A12" s="28" t="s"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2" t="s">
        <v>11</v>
      </c>
      <c r="K12" s="2" t="s">
        <v>12</v>
      </c>
      <c r="L12" s="29" t="s">
        <v>13</v>
      </c>
    </row>
    <row r="13" spans="1:12" x14ac:dyDescent="0.25">
      <c r="A13" s="66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67"/>
    </row>
    <row r="14" spans="1:12" x14ac:dyDescent="0.25">
      <c r="A14" s="32">
        <v>3400</v>
      </c>
      <c r="B14" s="4">
        <v>3400</v>
      </c>
      <c r="C14" s="2"/>
      <c r="D14" s="4">
        <v>3400</v>
      </c>
      <c r="E14" s="2"/>
      <c r="F14" s="4">
        <v>3400</v>
      </c>
      <c r="G14" s="4">
        <v>3400</v>
      </c>
      <c r="H14" s="4">
        <v>3400</v>
      </c>
      <c r="I14" s="4">
        <v>3400</v>
      </c>
      <c r="J14" s="4">
        <v>3400</v>
      </c>
      <c r="K14" s="4">
        <v>3400</v>
      </c>
      <c r="L14" s="33">
        <v>3400</v>
      </c>
    </row>
    <row r="15" spans="1:12" x14ac:dyDescent="0.25">
      <c r="A15" s="34">
        <f>A14*$C$146</f>
        <v>0</v>
      </c>
      <c r="B15" s="13">
        <f t="shared" ref="B15" si="1">B14*$C$146</f>
        <v>0</v>
      </c>
      <c r="C15" s="13">
        <f t="shared" ref="C15" si="2">C14*$C$146</f>
        <v>0</v>
      </c>
      <c r="D15" s="13">
        <f t="shared" ref="D15" si="3">D14*$C$146</f>
        <v>0</v>
      </c>
      <c r="E15" s="13">
        <f t="shared" ref="E15" si="4">E14*$C$146</f>
        <v>0</v>
      </c>
      <c r="F15" s="13">
        <f t="shared" ref="F15" si="5">F14*$C$146</f>
        <v>0</v>
      </c>
      <c r="G15" s="13">
        <f t="shared" ref="G15" si="6">G14*$C$146</f>
        <v>0</v>
      </c>
      <c r="H15" s="13">
        <f t="shared" ref="H15" si="7">H14*$C$146</f>
        <v>0</v>
      </c>
      <c r="I15" s="13">
        <f t="shared" ref="I15" si="8">I14*$C$146</f>
        <v>0</v>
      </c>
      <c r="J15" s="13">
        <f t="shared" ref="J15" si="9">J14*$C$146</f>
        <v>0</v>
      </c>
      <c r="K15" s="13">
        <f t="shared" ref="K15" si="10">K14*$C$146</f>
        <v>0</v>
      </c>
      <c r="L15" s="35">
        <f t="shared" ref="L15" si="11">L14*$C$146</f>
        <v>0</v>
      </c>
    </row>
    <row r="16" spans="1:12" x14ac:dyDescent="0.25">
      <c r="A16" s="34"/>
      <c r="B16" s="13"/>
      <c r="C16" s="13"/>
      <c r="D16" s="13"/>
      <c r="E16" s="13"/>
      <c r="F16" s="13"/>
      <c r="G16" s="13"/>
      <c r="H16" s="13"/>
      <c r="I16" s="15" t="s">
        <v>25</v>
      </c>
      <c r="J16" s="15"/>
      <c r="K16" s="16">
        <f>SUM(A15:L15)</f>
        <v>0</v>
      </c>
      <c r="L16" s="37"/>
    </row>
    <row r="17" spans="1:12" x14ac:dyDescent="0.25">
      <c r="A17" s="6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69"/>
    </row>
    <row r="18" spans="1:12" x14ac:dyDescent="0.25">
      <c r="A18" s="2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5"/>
    </row>
    <row r="19" spans="1:12" x14ac:dyDescent="0.25">
      <c r="A19" s="26" t="s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27"/>
    </row>
    <row r="20" spans="1:12" x14ac:dyDescent="0.25">
      <c r="A20" s="28" t="s">
        <v>2</v>
      </c>
      <c r="B20" s="2" t="s">
        <v>3</v>
      </c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11</v>
      </c>
      <c r="K20" s="2" t="s">
        <v>12</v>
      </c>
      <c r="L20" s="29" t="s">
        <v>13</v>
      </c>
    </row>
    <row r="21" spans="1:12" x14ac:dyDescent="0.25">
      <c r="A21" s="66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67"/>
    </row>
    <row r="22" spans="1:12" x14ac:dyDescent="0.25">
      <c r="A22" s="32">
        <v>5500</v>
      </c>
      <c r="B22" s="2"/>
      <c r="C22" s="4">
        <v>5300</v>
      </c>
      <c r="D22" s="2"/>
      <c r="E22" s="4">
        <v>5300</v>
      </c>
      <c r="F22" s="2">
        <v>0</v>
      </c>
      <c r="G22" s="4">
        <v>5300</v>
      </c>
      <c r="H22" s="2">
        <v>0</v>
      </c>
      <c r="I22" s="4">
        <v>5300</v>
      </c>
      <c r="J22" s="2">
        <v>0</v>
      </c>
      <c r="K22" s="4">
        <v>5300</v>
      </c>
      <c r="L22" s="29">
        <v>0</v>
      </c>
    </row>
    <row r="23" spans="1:12" x14ac:dyDescent="0.25">
      <c r="A23" s="34">
        <f>A22*$C$146</f>
        <v>0</v>
      </c>
      <c r="B23" s="13">
        <f t="shared" ref="B23" si="12">B22*$C$146</f>
        <v>0</v>
      </c>
      <c r="C23" s="13">
        <f t="shared" ref="C23" si="13">C22*$C$146</f>
        <v>0</v>
      </c>
      <c r="D23" s="13">
        <f t="shared" ref="D23" si="14">D22*$C$146</f>
        <v>0</v>
      </c>
      <c r="E23" s="13">
        <f t="shared" ref="E23" si="15">E22*$C$146</f>
        <v>0</v>
      </c>
      <c r="F23" s="13">
        <f t="shared" ref="F23" si="16">F22*$C$146</f>
        <v>0</v>
      </c>
      <c r="G23" s="13">
        <f t="shared" ref="G23" si="17">G22*$C$146</f>
        <v>0</v>
      </c>
      <c r="H23" s="13">
        <f t="shared" ref="H23" si="18">H22*$C$146</f>
        <v>0</v>
      </c>
      <c r="I23" s="13">
        <f t="shared" ref="I23" si="19">I22*$C$146</f>
        <v>0</v>
      </c>
      <c r="J23" s="13">
        <f t="shared" ref="J23" si="20">J22*$C$146</f>
        <v>0</v>
      </c>
      <c r="K23" s="13">
        <f t="shared" ref="K23" si="21">K22*$C$146</f>
        <v>0</v>
      </c>
      <c r="L23" s="35">
        <f t="shared" ref="L23" si="22">L22*$C$146</f>
        <v>0</v>
      </c>
    </row>
    <row r="24" spans="1:12" x14ac:dyDescent="0.25">
      <c r="A24" s="34"/>
      <c r="B24" s="13"/>
      <c r="C24" s="13"/>
      <c r="D24" s="13"/>
      <c r="E24" s="13"/>
      <c r="F24" s="13"/>
      <c r="G24" s="13"/>
      <c r="H24" s="13"/>
      <c r="I24" s="15" t="s">
        <v>25</v>
      </c>
      <c r="J24" s="15"/>
      <c r="K24" s="16">
        <f>SUM(A23:L23)</f>
        <v>0</v>
      </c>
      <c r="L24" s="37"/>
    </row>
    <row r="25" spans="1:12" x14ac:dyDescent="0.25">
      <c r="A25" s="6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9"/>
    </row>
    <row r="26" spans="1:12" x14ac:dyDescent="0.25">
      <c r="A26" s="24" t="s">
        <v>29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25"/>
    </row>
    <row r="27" spans="1:12" x14ac:dyDescent="0.25">
      <c r="A27" s="2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7"/>
    </row>
    <row r="28" spans="1:12" x14ac:dyDescent="0.25">
      <c r="A28" s="28" t="s">
        <v>2</v>
      </c>
      <c r="B28" s="2" t="s">
        <v>3</v>
      </c>
      <c r="C28" s="2" t="s">
        <v>4</v>
      </c>
      <c r="D28" s="2" t="s">
        <v>5</v>
      </c>
      <c r="E28" s="2" t="s">
        <v>6</v>
      </c>
      <c r="F28" s="2" t="s">
        <v>7</v>
      </c>
      <c r="G28" s="2" t="s">
        <v>8</v>
      </c>
      <c r="H28" s="2" t="s">
        <v>9</v>
      </c>
      <c r="I28" s="2" t="s">
        <v>10</v>
      </c>
      <c r="J28" s="2" t="s">
        <v>11</v>
      </c>
      <c r="K28" s="2" t="s">
        <v>12</v>
      </c>
      <c r="L28" s="29" t="s">
        <v>13</v>
      </c>
    </row>
    <row r="29" spans="1:12" x14ac:dyDescent="0.25">
      <c r="A29" s="66" t="s">
        <v>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67"/>
    </row>
    <row r="30" spans="1:12" x14ac:dyDescent="0.25">
      <c r="A30" s="32">
        <v>4000</v>
      </c>
      <c r="B30" s="4">
        <v>4000</v>
      </c>
      <c r="C30" s="4">
        <v>3000</v>
      </c>
      <c r="D30" s="4">
        <v>2000</v>
      </c>
      <c r="E30" s="4">
        <v>2000</v>
      </c>
      <c r="F30" s="4">
        <v>1500</v>
      </c>
      <c r="G30" s="4">
        <v>2000</v>
      </c>
      <c r="H30" s="4">
        <v>2500</v>
      </c>
      <c r="I30" s="4">
        <v>4000</v>
      </c>
      <c r="J30" s="4">
        <v>4000</v>
      </c>
      <c r="K30" s="4">
        <v>4000</v>
      </c>
      <c r="L30" s="33">
        <v>4000</v>
      </c>
    </row>
    <row r="31" spans="1:12" x14ac:dyDescent="0.25">
      <c r="A31" s="34">
        <f>A30*$C$146</f>
        <v>0</v>
      </c>
      <c r="B31" s="13">
        <f t="shared" ref="B31" si="23">B30*$C$146</f>
        <v>0</v>
      </c>
      <c r="C31" s="13">
        <f t="shared" ref="C31" si="24">C30*$C$146</f>
        <v>0</v>
      </c>
      <c r="D31" s="13">
        <f t="shared" ref="D31" si="25">D30*$C$146</f>
        <v>0</v>
      </c>
      <c r="E31" s="13">
        <f t="shared" ref="E31" si="26">E30*$C$146</f>
        <v>0</v>
      </c>
      <c r="F31" s="13">
        <f t="shared" ref="F31" si="27">F30*$C$146</f>
        <v>0</v>
      </c>
      <c r="G31" s="13">
        <f t="shared" ref="G31" si="28">G30*$C$146</f>
        <v>0</v>
      </c>
      <c r="H31" s="13">
        <f t="shared" ref="H31" si="29">H30*$C$146</f>
        <v>0</v>
      </c>
      <c r="I31" s="13">
        <f t="shared" ref="I31" si="30">I30*$C$146</f>
        <v>0</v>
      </c>
      <c r="J31" s="13">
        <f t="shared" ref="J31" si="31">J30*$C$146</f>
        <v>0</v>
      </c>
      <c r="K31" s="13">
        <f t="shared" ref="K31" si="32">K30*$C$146</f>
        <v>0</v>
      </c>
      <c r="L31" s="35">
        <f t="shared" ref="L31" si="33">L30*$C$146</f>
        <v>0</v>
      </c>
    </row>
    <row r="32" spans="1:12" x14ac:dyDescent="0.25">
      <c r="A32" s="34"/>
      <c r="B32" s="13"/>
      <c r="C32" s="13"/>
      <c r="D32" s="13"/>
      <c r="E32" s="13"/>
      <c r="F32" s="13"/>
      <c r="G32" s="13"/>
      <c r="H32" s="13"/>
      <c r="I32" s="15" t="s">
        <v>25</v>
      </c>
      <c r="J32" s="15"/>
      <c r="K32" s="16">
        <f>SUM(A31:L31)</f>
        <v>0</v>
      </c>
      <c r="L32" s="37"/>
    </row>
    <row r="33" spans="1:12" x14ac:dyDescent="0.25">
      <c r="A33" s="6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69"/>
    </row>
    <row r="34" spans="1:12" x14ac:dyDescent="0.25">
      <c r="A34" s="24" t="s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5"/>
    </row>
    <row r="35" spans="1:12" x14ac:dyDescent="0.25">
      <c r="A35" s="26" t="s">
        <v>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27"/>
    </row>
    <row r="36" spans="1:12" x14ac:dyDescent="0.25">
      <c r="A36" s="28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11</v>
      </c>
      <c r="K36" s="2" t="s">
        <v>12</v>
      </c>
      <c r="L36" s="29" t="s">
        <v>13</v>
      </c>
    </row>
    <row r="37" spans="1:12" x14ac:dyDescent="0.25">
      <c r="A37" s="66" t="s">
        <v>14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67"/>
    </row>
    <row r="38" spans="1:12" x14ac:dyDescent="0.25">
      <c r="A38" s="28">
        <v>300</v>
      </c>
      <c r="B38" s="2"/>
      <c r="C38" s="2">
        <v>300</v>
      </c>
      <c r="D38" s="2"/>
      <c r="E38" s="2">
        <v>300</v>
      </c>
      <c r="F38" s="2">
        <v>300</v>
      </c>
      <c r="G38" s="2">
        <v>300</v>
      </c>
      <c r="H38" s="2">
        <v>300</v>
      </c>
      <c r="I38" s="2">
        <v>300</v>
      </c>
      <c r="J38" s="2">
        <v>300</v>
      </c>
      <c r="K38" s="2">
        <v>300</v>
      </c>
      <c r="L38" s="29">
        <v>300</v>
      </c>
    </row>
    <row r="39" spans="1:12" x14ac:dyDescent="0.25">
      <c r="A39" s="34">
        <f>A38*$C$146</f>
        <v>0</v>
      </c>
      <c r="B39" s="13">
        <f t="shared" ref="B39" si="34">B38*$C$146</f>
        <v>0</v>
      </c>
      <c r="C39" s="13">
        <f t="shared" ref="C39" si="35">C38*$C$146</f>
        <v>0</v>
      </c>
      <c r="D39" s="13">
        <f t="shared" ref="D39" si="36">D38*$C$146</f>
        <v>0</v>
      </c>
      <c r="E39" s="13">
        <f t="shared" ref="E39" si="37">E38*$C$146</f>
        <v>0</v>
      </c>
      <c r="F39" s="13">
        <f t="shared" ref="F39" si="38">F38*$C$146</f>
        <v>0</v>
      </c>
      <c r="G39" s="13">
        <f t="shared" ref="G39" si="39">G38*$C$146</f>
        <v>0</v>
      </c>
      <c r="H39" s="13">
        <f t="shared" ref="H39" si="40">H38*$C$146</f>
        <v>0</v>
      </c>
      <c r="I39" s="13">
        <f t="shared" ref="I39" si="41">I38*$C$146</f>
        <v>0</v>
      </c>
      <c r="J39" s="13">
        <f t="shared" ref="J39" si="42">J38*$C$146</f>
        <v>0</v>
      </c>
      <c r="K39" s="13">
        <f t="shared" ref="K39" si="43">K38*$C$146</f>
        <v>0</v>
      </c>
      <c r="L39" s="35">
        <f t="shared" ref="L39" si="44">L38*$C$146</f>
        <v>0</v>
      </c>
    </row>
    <row r="40" spans="1:12" x14ac:dyDescent="0.25">
      <c r="A40" s="34"/>
      <c r="B40" s="13"/>
      <c r="C40" s="13"/>
      <c r="D40" s="13"/>
      <c r="E40" s="13"/>
      <c r="F40" s="13"/>
      <c r="G40" s="13"/>
      <c r="H40" s="13"/>
      <c r="I40" s="15" t="s">
        <v>25</v>
      </c>
      <c r="J40" s="15"/>
      <c r="K40" s="16">
        <f>SUM(A39:L39)</f>
        <v>0</v>
      </c>
      <c r="L40" s="37"/>
    </row>
    <row r="41" spans="1:12" x14ac:dyDescent="0.25">
      <c r="A41" s="6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69"/>
    </row>
    <row r="42" spans="1:12" x14ac:dyDescent="0.25">
      <c r="A42" s="24" t="s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25"/>
    </row>
    <row r="43" spans="1:12" x14ac:dyDescent="0.25">
      <c r="A43" s="26" t="s">
        <v>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7"/>
    </row>
    <row r="44" spans="1:12" x14ac:dyDescent="0.25">
      <c r="A44" s="28" t="s">
        <v>2</v>
      </c>
      <c r="B44" s="2" t="s">
        <v>3</v>
      </c>
      <c r="C44" s="2" t="s">
        <v>4</v>
      </c>
      <c r="D44" s="2" t="s">
        <v>5</v>
      </c>
      <c r="E44" s="2" t="s">
        <v>6</v>
      </c>
      <c r="F44" s="2" t="s">
        <v>7</v>
      </c>
      <c r="G44" s="2" t="s">
        <v>8</v>
      </c>
      <c r="H44" s="2" t="s">
        <v>9</v>
      </c>
      <c r="I44" s="2" t="s">
        <v>10</v>
      </c>
      <c r="J44" s="2" t="s">
        <v>11</v>
      </c>
      <c r="K44" s="2" t="s">
        <v>12</v>
      </c>
      <c r="L44" s="29" t="s">
        <v>13</v>
      </c>
    </row>
    <row r="45" spans="1:12" x14ac:dyDescent="0.25">
      <c r="A45" s="66" t="s">
        <v>14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67"/>
    </row>
    <row r="46" spans="1:12" x14ac:dyDescent="0.25">
      <c r="A46" s="32">
        <v>1300</v>
      </c>
      <c r="B46" s="4">
        <v>1300</v>
      </c>
      <c r="C46" s="2"/>
      <c r="D46" s="4">
        <v>1300</v>
      </c>
      <c r="E46" s="2"/>
      <c r="F46" s="4">
        <v>1300</v>
      </c>
      <c r="G46" s="4">
        <v>1300</v>
      </c>
      <c r="H46" s="4">
        <v>1300</v>
      </c>
      <c r="I46" s="4">
        <v>1300</v>
      </c>
      <c r="J46" s="4">
        <v>1300</v>
      </c>
      <c r="K46" s="4">
        <v>1300</v>
      </c>
      <c r="L46" s="33">
        <v>1300</v>
      </c>
    </row>
    <row r="47" spans="1:12" x14ac:dyDescent="0.25">
      <c r="A47" s="34">
        <f>A46*$C$146</f>
        <v>0</v>
      </c>
      <c r="B47" s="13">
        <f t="shared" ref="B47" si="45">B46*$C$146</f>
        <v>0</v>
      </c>
      <c r="C47" s="13">
        <f t="shared" ref="C47" si="46">C46*$C$146</f>
        <v>0</v>
      </c>
      <c r="D47" s="13">
        <f t="shared" ref="D47" si="47">D46*$C$146</f>
        <v>0</v>
      </c>
      <c r="E47" s="13">
        <f t="shared" ref="E47" si="48">E46*$C$146</f>
        <v>0</v>
      </c>
      <c r="F47" s="13">
        <f t="shared" ref="F47" si="49">F46*$C$146</f>
        <v>0</v>
      </c>
      <c r="G47" s="13">
        <f t="shared" ref="G47" si="50">G46*$C$146</f>
        <v>0</v>
      </c>
      <c r="H47" s="13">
        <f t="shared" ref="H47" si="51">H46*$C$146</f>
        <v>0</v>
      </c>
      <c r="I47" s="13">
        <f t="shared" ref="I47" si="52">I46*$C$146</f>
        <v>0</v>
      </c>
      <c r="J47" s="13">
        <f t="shared" ref="J47" si="53">J46*$C$146</f>
        <v>0</v>
      </c>
      <c r="K47" s="13">
        <f t="shared" ref="K47" si="54">K46*$C$146</f>
        <v>0</v>
      </c>
      <c r="L47" s="35">
        <f t="shared" ref="L47" si="55">L46*$C$146</f>
        <v>0</v>
      </c>
    </row>
    <row r="48" spans="1:12" x14ac:dyDescent="0.25">
      <c r="A48" s="34"/>
      <c r="B48" s="13"/>
      <c r="C48" s="13"/>
      <c r="D48" s="13"/>
      <c r="E48" s="13"/>
      <c r="F48" s="13"/>
      <c r="G48" s="13"/>
      <c r="H48" s="13"/>
      <c r="I48" s="15" t="s">
        <v>25</v>
      </c>
      <c r="J48" s="15"/>
      <c r="K48" s="16">
        <f>SUM(A47:L47)</f>
        <v>0</v>
      </c>
      <c r="L48" s="37"/>
    </row>
    <row r="49" spans="1:12" x14ac:dyDescent="0.25">
      <c r="A49" s="6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69"/>
    </row>
    <row r="50" spans="1:12" x14ac:dyDescent="0.25">
      <c r="A50" s="24" t="s">
        <v>32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25"/>
    </row>
    <row r="51" spans="1:12" x14ac:dyDescent="0.25">
      <c r="A51" s="26" t="s">
        <v>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27"/>
    </row>
    <row r="52" spans="1:12" x14ac:dyDescent="0.25">
      <c r="A52" s="28" t="s">
        <v>2</v>
      </c>
      <c r="B52" s="2" t="s">
        <v>3</v>
      </c>
      <c r="C52" s="2" t="s">
        <v>4</v>
      </c>
      <c r="D52" s="2" t="s">
        <v>5</v>
      </c>
      <c r="E52" s="2" t="s">
        <v>6</v>
      </c>
      <c r="F52" s="2" t="s">
        <v>7</v>
      </c>
      <c r="G52" s="2" t="s">
        <v>8</v>
      </c>
      <c r="H52" s="2" t="s">
        <v>9</v>
      </c>
      <c r="I52" s="2" t="s">
        <v>10</v>
      </c>
      <c r="J52" s="2" t="s">
        <v>11</v>
      </c>
      <c r="K52" s="2" t="s">
        <v>12</v>
      </c>
      <c r="L52" s="29" t="s">
        <v>13</v>
      </c>
    </row>
    <row r="53" spans="1:12" x14ac:dyDescent="0.25">
      <c r="A53" s="66" t="s">
        <v>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67"/>
    </row>
    <row r="54" spans="1:12" x14ac:dyDescent="0.25">
      <c r="A54" s="32">
        <v>7500</v>
      </c>
      <c r="B54" s="4">
        <v>7500</v>
      </c>
      <c r="C54" s="2"/>
      <c r="D54" s="4">
        <v>7500</v>
      </c>
      <c r="E54" s="2"/>
      <c r="F54" s="4">
        <v>7500</v>
      </c>
      <c r="G54" s="4">
        <v>7500</v>
      </c>
      <c r="H54" s="4">
        <v>7500</v>
      </c>
      <c r="I54" s="4">
        <v>7500</v>
      </c>
      <c r="J54" s="4">
        <v>7500</v>
      </c>
      <c r="K54" s="4">
        <v>7500</v>
      </c>
      <c r="L54" s="33">
        <v>7500</v>
      </c>
    </row>
    <row r="55" spans="1:12" x14ac:dyDescent="0.25">
      <c r="A55" s="34">
        <f>A54*$C$146</f>
        <v>0</v>
      </c>
      <c r="B55" s="13">
        <f t="shared" ref="B55" si="56">B54*$C$146</f>
        <v>0</v>
      </c>
      <c r="C55" s="13">
        <f t="shared" ref="C55" si="57">C54*$C$146</f>
        <v>0</v>
      </c>
      <c r="D55" s="13">
        <f t="shared" ref="D55" si="58">D54*$C$146</f>
        <v>0</v>
      </c>
      <c r="E55" s="13">
        <f t="shared" ref="E55" si="59">E54*$C$146</f>
        <v>0</v>
      </c>
      <c r="F55" s="13">
        <f t="shared" ref="F55" si="60">F54*$C$146</f>
        <v>0</v>
      </c>
      <c r="G55" s="13">
        <f t="shared" ref="G55" si="61">G54*$C$146</f>
        <v>0</v>
      </c>
      <c r="H55" s="13">
        <f t="shared" ref="H55" si="62">H54*$C$146</f>
        <v>0</v>
      </c>
      <c r="I55" s="13">
        <f t="shared" ref="I55" si="63">I54*$C$146</f>
        <v>0</v>
      </c>
      <c r="J55" s="13">
        <f t="shared" ref="J55" si="64">J54*$C$146</f>
        <v>0</v>
      </c>
      <c r="K55" s="13">
        <f t="shared" ref="K55" si="65">K54*$C$146</f>
        <v>0</v>
      </c>
      <c r="L55" s="35">
        <f t="shared" ref="L55" si="66">L54*$C$146</f>
        <v>0</v>
      </c>
    </row>
    <row r="56" spans="1:12" x14ac:dyDescent="0.25">
      <c r="A56" s="34"/>
      <c r="B56" s="13"/>
      <c r="C56" s="13"/>
      <c r="D56" s="13"/>
      <c r="E56" s="13"/>
      <c r="F56" s="13"/>
      <c r="G56" s="13"/>
      <c r="H56" s="13"/>
      <c r="I56" s="15" t="s">
        <v>25</v>
      </c>
      <c r="J56" s="15"/>
      <c r="K56" s="16">
        <f>SUM(A55:L55)</f>
        <v>0</v>
      </c>
      <c r="L56" s="37"/>
    </row>
    <row r="57" spans="1:12" x14ac:dyDescent="0.25">
      <c r="A57" s="6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69"/>
    </row>
    <row r="58" spans="1:12" x14ac:dyDescent="0.25">
      <c r="A58" s="24" t="s">
        <v>33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25"/>
    </row>
    <row r="59" spans="1:12" x14ac:dyDescent="0.25">
      <c r="A59" s="26" t="s">
        <v>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7"/>
    </row>
    <row r="60" spans="1:12" x14ac:dyDescent="0.25">
      <c r="A60" s="28" t="s">
        <v>2</v>
      </c>
      <c r="B60" s="2" t="s">
        <v>3</v>
      </c>
      <c r="C60" s="2" t="s">
        <v>4</v>
      </c>
      <c r="D60" s="2" t="s">
        <v>5</v>
      </c>
      <c r="E60" s="2" t="s">
        <v>6</v>
      </c>
      <c r="F60" s="2" t="s">
        <v>7</v>
      </c>
      <c r="G60" s="2" t="s">
        <v>8</v>
      </c>
      <c r="H60" s="2" t="s">
        <v>9</v>
      </c>
      <c r="I60" s="2" t="s">
        <v>10</v>
      </c>
      <c r="J60" s="2" t="s">
        <v>11</v>
      </c>
      <c r="K60" s="2" t="s">
        <v>12</v>
      </c>
      <c r="L60" s="29" t="s">
        <v>13</v>
      </c>
    </row>
    <row r="61" spans="1:12" x14ac:dyDescent="0.25">
      <c r="A61" s="66" t="s">
        <v>14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67"/>
    </row>
    <row r="62" spans="1:12" x14ac:dyDescent="0.25">
      <c r="A62" s="32">
        <v>1000</v>
      </c>
      <c r="B62" s="4">
        <v>1000</v>
      </c>
      <c r="C62" s="2"/>
      <c r="D62" s="4">
        <v>1000</v>
      </c>
      <c r="E62" s="2"/>
      <c r="F62" s="4">
        <v>1000</v>
      </c>
      <c r="G62" s="4">
        <v>1000</v>
      </c>
      <c r="H62" s="4">
        <v>1000</v>
      </c>
      <c r="I62" s="4">
        <v>1000</v>
      </c>
      <c r="J62" s="4">
        <v>1000</v>
      </c>
      <c r="K62" s="4">
        <v>1000</v>
      </c>
      <c r="L62" s="33">
        <v>1000</v>
      </c>
    </row>
    <row r="63" spans="1:12" x14ac:dyDescent="0.25">
      <c r="A63" s="34">
        <f>A62*$C$146</f>
        <v>0</v>
      </c>
      <c r="B63" s="13">
        <f t="shared" ref="B63" si="67">B62*$C$146</f>
        <v>0</v>
      </c>
      <c r="C63" s="13">
        <f t="shared" ref="C63" si="68">C62*$C$146</f>
        <v>0</v>
      </c>
      <c r="D63" s="13">
        <f t="shared" ref="D63" si="69">D62*$C$146</f>
        <v>0</v>
      </c>
      <c r="E63" s="13">
        <f t="shared" ref="E63" si="70">E62*$C$146</f>
        <v>0</v>
      </c>
      <c r="F63" s="13">
        <f t="shared" ref="F63" si="71">F62*$C$146</f>
        <v>0</v>
      </c>
      <c r="G63" s="13">
        <f t="shared" ref="G63" si="72">G62*$C$146</f>
        <v>0</v>
      </c>
      <c r="H63" s="13">
        <f t="shared" ref="H63" si="73">H62*$C$146</f>
        <v>0</v>
      </c>
      <c r="I63" s="13">
        <f t="shared" ref="I63" si="74">I62*$C$146</f>
        <v>0</v>
      </c>
      <c r="J63" s="13">
        <f t="shared" ref="J63" si="75">J62*$C$146</f>
        <v>0</v>
      </c>
      <c r="K63" s="13">
        <f t="shared" ref="K63" si="76">K62*$C$146</f>
        <v>0</v>
      </c>
      <c r="L63" s="35">
        <f t="shared" ref="L63" si="77">L62*$C$146</f>
        <v>0</v>
      </c>
    </row>
    <row r="64" spans="1:12" x14ac:dyDescent="0.25">
      <c r="A64" s="34"/>
      <c r="B64" s="13"/>
      <c r="C64" s="13"/>
      <c r="D64" s="13"/>
      <c r="E64" s="13"/>
      <c r="F64" s="13"/>
      <c r="G64" s="13"/>
      <c r="H64" s="13"/>
      <c r="I64" s="15" t="s">
        <v>25</v>
      </c>
      <c r="J64" s="15"/>
      <c r="K64" s="16">
        <f>SUM(A63:L63)</f>
        <v>0</v>
      </c>
      <c r="L64" s="37"/>
    </row>
    <row r="65" spans="1:12" x14ac:dyDescent="0.25">
      <c r="A65" s="6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69"/>
    </row>
    <row r="66" spans="1:12" x14ac:dyDescent="0.25">
      <c r="A66" s="24" t="s">
        <v>34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25"/>
    </row>
    <row r="67" spans="1:12" x14ac:dyDescent="0.25">
      <c r="A67" s="26" t="s">
        <v>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27"/>
    </row>
    <row r="68" spans="1:12" x14ac:dyDescent="0.25">
      <c r="A68" s="28" t="s">
        <v>2</v>
      </c>
      <c r="B68" s="2" t="s">
        <v>3</v>
      </c>
      <c r="C68" s="2" t="s">
        <v>4</v>
      </c>
      <c r="D68" s="2" t="s">
        <v>5</v>
      </c>
      <c r="E68" s="2" t="s">
        <v>6</v>
      </c>
      <c r="F68" s="2" t="s">
        <v>7</v>
      </c>
      <c r="G68" s="2" t="s">
        <v>8</v>
      </c>
      <c r="H68" s="2" t="s">
        <v>9</v>
      </c>
      <c r="I68" s="2" t="s">
        <v>10</v>
      </c>
      <c r="J68" s="2" t="s">
        <v>11</v>
      </c>
      <c r="K68" s="2" t="s">
        <v>12</v>
      </c>
      <c r="L68" s="29" t="s">
        <v>13</v>
      </c>
    </row>
    <row r="69" spans="1:12" x14ac:dyDescent="0.25">
      <c r="A69" s="30" t="s">
        <v>14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1"/>
    </row>
    <row r="70" spans="1:12" x14ac:dyDescent="0.25">
      <c r="A70" s="32">
        <v>2500</v>
      </c>
      <c r="B70" s="4">
        <v>2500</v>
      </c>
      <c r="C70" s="2"/>
      <c r="D70" s="4">
        <v>2500</v>
      </c>
      <c r="E70" s="2"/>
      <c r="F70" s="4">
        <v>2500</v>
      </c>
      <c r="G70" s="4">
        <v>2500</v>
      </c>
      <c r="H70" s="4">
        <v>2500</v>
      </c>
      <c r="I70" s="4">
        <v>2500</v>
      </c>
      <c r="J70" s="4">
        <v>2500</v>
      </c>
      <c r="K70" s="4">
        <v>2500</v>
      </c>
      <c r="L70" s="33">
        <v>2500</v>
      </c>
    </row>
    <row r="71" spans="1:12" x14ac:dyDescent="0.25">
      <c r="A71" s="34">
        <f>A70*$C$146</f>
        <v>0</v>
      </c>
      <c r="B71" s="13">
        <f t="shared" ref="B71" si="78">B70*$C$146</f>
        <v>0</v>
      </c>
      <c r="C71" s="13">
        <f t="shared" ref="C71" si="79">C70*$C$146</f>
        <v>0</v>
      </c>
      <c r="D71" s="13">
        <f t="shared" ref="D71" si="80">D70*$C$146</f>
        <v>0</v>
      </c>
      <c r="E71" s="13">
        <f t="shared" ref="E71" si="81">E70*$C$146</f>
        <v>0</v>
      </c>
      <c r="F71" s="13">
        <f t="shared" ref="F71" si="82">F70*$C$146</f>
        <v>0</v>
      </c>
      <c r="G71" s="13">
        <f t="shared" ref="G71" si="83">G70*$C$146</f>
        <v>0</v>
      </c>
      <c r="H71" s="13">
        <f t="shared" ref="H71" si="84">H70*$C$146</f>
        <v>0</v>
      </c>
      <c r="I71" s="13">
        <f t="shared" ref="I71" si="85">I70*$C$146</f>
        <v>0</v>
      </c>
      <c r="J71" s="13">
        <f t="shared" ref="J71" si="86">J70*$C$146</f>
        <v>0</v>
      </c>
      <c r="K71" s="13">
        <f t="shared" ref="K71" si="87">K70*$C$146</f>
        <v>0</v>
      </c>
      <c r="L71" s="35">
        <f t="shared" ref="L71" si="88">L70*$C$146</f>
        <v>0</v>
      </c>
    </row>
    <row r="72" spans="1:12" x14ac:dyDescent="0.25">
      <c r="A72" s="34"/>
      <c r="B72" s="13"/>
      <c r="C72" s="13"/>
      <c r="D72" s="13"/>
      <c r="E72" s="13"/>
      <c r="F72" s="13"/>
      <c r="G72" s="13"/>
      <c r="H72" s="13"/>
      <c r="I72" s="15" t="s">
        <v>25</v>
      </c>
      <c r="J72" s="15"/>
      <c r="K72" s="16">
        <f>SUM(A71:L71)</f>
        <v>0</v>
      </c>
      <c r="L72" s="37"/>
    </row>
    <row r="73" spans="1:12" x14ac:dyDescent="0.25">
      <c r="A73" s="6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69"/>
    </row>
    <row r="74" spans="1:12" x14ac:dyDescent="0.25">
      <c r="A74" s="24" t="s">
        <v>35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25"/>
    </row>
    <row r="75" spans="1:12" x14ac:dyDescent="0.25">
      <c r="A75" s="26" t="s">
        <v>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27"/>
    </row>
    <row r="76" spans="1:12" x14ac:dyDescent="0.25">
      <c r="A76" s="28" t="s">
        <v>2</v>
      </c>
      <c r="B76" s="2" t="s">
        <v>3</v>
      </c>
      <c r="C76" s="2" t="s">
        <v>4</v>
      </c>
      <c r="D76" s="2" t="s">
        <v>5</v>
      </c>
      <c r="E76" s="2" t="s">
        <v>6</v>
      </c>
      <c r="F76" s="2" t="s">
        <v>7</v>
      </c>
      <c r="G76" s="2" t="s">
        <v>8</v>
      </c>
      <c r="H76" s="2" t="s">
        <v>9</v>
      </c>
      <c r="I76" s="2" t="s">
        <v>10</v>
      </c>
      <c r="J76" s="2" t="s">
        <v>11</v>
      </c>
      <c r="K76" s="2" t="s">
        <v>12</v>
      </c>
      <c r="L76" s="29" t="s">
        <v>13</v>
      </c>
    </row>
    <row r="77" spans="1:12" x14ac:dyDescent="0.25">
      <c r="A77" s="30" t="s">
        <v>14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1"/>
    </row>
    <row r="78" spans="1:12" x14ac:dyDescent="0.25">
      <c r="A78" s="32">
        <v>2500</v>
      </c>
      <c r="B78" s="4">
        <v>2500</v>
      </c>
      <c r="C78" s="2"/>
      <c r="D78" s="4">
        <v>2500</v>
      </c>
      <c r="E78" s="2"/>
      <c r="F78" s="4">
        <v>2500</v>
      </c>
      <c r="G78" s="4">
        <v>2500</v>
      </c>
      <c r="H78" s="4">
        <v>2500</v>
      </c>
      <c r="I78" s="4">
        <v>2500</v>
      </c>
      <c r="J78" s="4">
        <v>2500</v>
      </c>
      <c r="K78" s="4">
        <v>2500</v>
      </c>
      <c r="L78" s="33">
        <v>2500</v>
      </c>
    </row>
    <row r="79" spans="1:12" x14ac:dyDescent="0.25">
      <c r="A79" s="34">
        <f>A78*$C$146</f>
        <v>0</v>
      </c>
      <c r="B79" s="13">
        <f t="shared" ref="B79" si="89">B78*$C$146</f>
        <v>0</v>
      </c>
      <c r="C79" s="13">
        <f t="shared" ref="C79" si="90">C78*$C$146</f>
        <v>0</v>
      </c>
      <c r="D79" s="13">
        <f t="shared" ref="D79" si="91">D78*$C$146</f>
        <v>0</v>
      </c>
      <c r="E79" s="13">
        <f t="shared" ref="E79" si="92">E78*$C$146</f>
        <v>0</v>
      </c>
      <c r="F79" s="13">
        <f t="shared" ref="F79" si="93">F78*$C$146</f>
        <v>0</v>
      </c>
      <c r="G79" s="13">
        <f t="shared" ref="G79" si="94">G78*$C$146</f>
        <v>0</v>
      </c>
      <c r="H79" s="13">
        <f t="shared" ref="H79" si="95">H78*$C$146</f>
        <v>0</v>
      </c>
      <c r="I79" s="13">
        <f t="shared" ref="I79" si="96">I78*$C$146</f>
        <v>0</v>
      </c>
      <c r="J79" s="13">
        <f t="shared" ref="J79" si="97">J78*$C$146</f>
        <v>0</v>
      </c>
      <c r="K79" s="13">
        <f t="shared" ref="K79" si="98">K78*$C$146</f>
        <v>0</v>
      </c>
      <c r="L79" s="35">
        <f t="shared" ref="L79" si="99">L78*$C$146</f>
        <v>0</v>
      </c>
    </row>
    <row r="80" spans="1:12" x14ac:dyDescent="0.25">
      <c r="A80" s="34"/>
      <c r="B80" s="13"/>
      <c r="C80" s="13"/>
      <c r="D80" s="13"/>
      <c r="E80" s="13"/>
      <c r="F80" s="13"/>
      <c r="G80" s="13"/>
      <c r="H80" s="13"/>
      <c r="I80" s="15" t="s">
        <v>25</v>
      </c>
      <c r="J80" s="15"/>
      <c r="K80" s="16">
        <f>SUM(A79:L79)</f>
        <v>0</v>
      </c>
      <c r="L80" s="37"/>
    </row>
    <row r="81" spans="1:12" x14ac:dyDescent="0.25">
      <c r="A81" s="6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69"/>
    </row>
    <row r="82" spans="1:12" x14ac:dyDescent="0.25">
      <c r="A82" s="24" t="s">
        <v>36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25"/>
    </row>
    <row r="83" spans="1:12" x14ac:dyDescent="0.25">
      <c r="A83" s="26" t="s">
        <v>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27"/>
    </row>
    <row r="84" spans="1:12" x14ac:dyDescent="0.25">
      <c r="A84" s="28" t="s">
        <v>2</v>
      </c>
      <c r="B84" s="2" t="s">
        <v>3</v>
      </c>
      <c r="C84" s="2" t="s">
        <v>4</v>
      </c>
      <c r="D84" s="2" t="s">
        <v>5</v>
      </c>
      <c r="E84" s="2" t="s">
        <v>6</v>
      </c>
      <c r="F84" s="2" t="s">
        <v>7</v>
      </c>
      <c r="G84" s="2" t="s">
        <v>8</v>
      </c>
      <c r="H84" s="2" t="s">
        <v>9</v>
      </c>
      <c r="I84" s="2" t="s">
        <v>10</v>
      </c>
      <c r="J84" s="2" t="s">
        <v>11</v>
      </c>
      <c r="K84" s="2" t="s">
        <v>12</v>
      </c>
      <c r="L84" s="29" t="s">
        <v>13</v>
      </c>
    </row>
    <row r="85" spans="1:12" x14ac:dyDescent="0.25">
      <c r="A85" s="30" t="s">
        <v>14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1"/>
    </row>
    <row r="86" spans="1:12" x14ac:dyDescent="0.25">
      <c r="A86" s="28">
        <v>500</v>
      </c>
      <c r="B86" s="2">
        <v>500</v>
      </c>
      <c r="C86" s="2"/>
      <c r="D86" s="2">
        <v>500</v>
      </c>
      <c r="E86" s="2"/>
      <c r="F86" s="2">
        <v>500</v>
      </c>
      <c r="G86" s="2">
        <v>500</v>
      </c>
      <c r="H86" s="2">
        <v>500</v>
      </c>
      <c r="I86" s="2">
        <v>500</v>
      </c>
      <c r="J86" s="2">
        <v>500</v>
      </c>
      <c r="K86" s="2">
        <v>500</v>
      </c>
      <c r="L86" s="29">
        <v>500</v>
      </c>
    </row>
    <row r="87" spans="1:12" x14ac:dyDescent="0.25">
      <c r="A87" s="34">
        <f>A86*$C$146</f>
        <v>0</v>
      </c>
      <c r="B87" s="13">
        <f t="shared" ref="B87" si="100">B86*$C$146</f>
        <v>0</v>
      </c>
      <c r="C87" s="13">
        <f t="shared" ref="C87" si="101">C86*$C$146</f>
        <v>0</v>
      </c>
      <c r="D87" s="13">
        <f t="shared" ref="D87" si="102">D86*$C$146</f>
        <v>0</v>
      </c>
      <c r="E87" s="13">
        <f t="shared" ref="E87" si="103">E86*$C$146</f>
        <v>0</v>
      </c>
      <c r="F87" s="13">
        <f t="shared" ref="F87" si="104">F86*$C$146</f>
        <v>0</v>
      </c>
      <c r="G87" s="13">
        <f t="shared" ref="G87" si="105">G86*$C$146</f>
        <v>0</v>
      </c>
      <c r="H87" s="13">
        <f t="shared" ref="H87" si="106">H86*$C$146</f>
        <v>0</v>
      </c>
      <c r="I87" s="13">
        <f t="shared" ref="I87" si="107">I86*$C$146</f>
        <v>0</v>
      </c>
      <c r="J87" s="13">
        <f t="shared" ref="J87" si="108">J86*$C$146</f>
        <v>0</v>
      </c>
      <c r="K87" s="13">
        <f t="shared" ref="K87" si="109">K86*$C$146</f>
        <v>0</v>
      </c>
      <c r="L87" s="35">
        <f t="shared" ref="L87" si="110">L86*$C$146</f>
        <v>0</v>
      </c>
    </row>
    <row r="88" spans="1:12" x14ac:dyDescent="0.25">
      <c r="A88" s="34"/>
      <c r="B88" s="13"/>
      <c r="C88" s="13"/>
      <c r="D88" s="13"/>
      <c r="E88" s="13"/>
      <c r="F88" s="13"/>
      <c r="G88" s="13"/>
      <c r="H88" s="13"/>
      <c r="I88" s="15" t="s">
        <v>25</v>
      </c>
      <c r="J88" s="15"/>
      <c r="K88" s="16">
        <f>SUM(A87:L87)</f>
        <v>0</v>
      </c>
      <c r="L88" s="37"/>
    </row>
    <row r="89" spans="1:12" x14ac:dyDescent="0.25">
      <c r="A89" s="6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69"/>
    </row>
    <row r="90" spans="1:12" x14ac:dyDescent="0.25">
      <c r="A90" s="24" t="s">
        <v>37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25"/>
    </row>
    <row r="91" spans="1:12" x14ac:dyDescent="0.25">
      <c r="A91" s="26" t="s">
        <v>1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27"/>
    </row>
    <row r="92" spans="1:12" x14ac:dyDescent="0.25">
      <c r="A92" s="28" t="s">
        <v>2</v>
      </c>
      <c r="B92" s="2" t="s">
        <v>3</v>
      </c>
      <c r="C92" s="2" t="s">
        <v>4</v>
      </c>
      <c r="D92" s="2" t="s">
        <v>5</v>
      </c>
      <c r="E92" s="2" t="s">
        <v>6</v>
      </c>
      <c r="F92" s="2" t="s">
        <v>7</v>
      </c>
      <c r="G92" s="2" t="s">
        <v>8</v>
      </c>
      <c r="H92" s="2" t="s">
        <v>9</v>
      </c>
      <c r="I92" s="2" t="s">
        <v>10</v>
      </c>
      <c r="J92" s="2" t="s">
        <v>11</v>
      </c>
      <c r="K92" s="2" t="s">
        <v>12</v>
      </c>
      <c r="L92" s="29" t="s">
        <v>13</v>
      </c>
    </row>
    <row r="93" spans="1:12" x14ac:dyDescent="0.25">
      <c r="A93" s="30" t="s">
        <v>14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1"/>
    </row>
    <row r="94" spans="1:12" x14ac:dyDescent="0.25">
      <c r="A94" s="28">
        <v>500</v>
      </c>
      <c r="B94" s="2">
        <v>500</v>
      </c>
      <c r="C94" s="2"/>
      <c r="D94" s="2">
        <v>500</v>
      </c>
      <c r="E94" s="2"/>
      <c r="F94" s="2">
        <v>500</v>
      </c>
      <c r="G94" s="2">
        <v>500</v>
      </c>
      <c r="H94" s="2">
        <v>500</v>
      </c>
      <c r="I94" s="2">
        <v>500</v>
      </c>
      <c r="J94" s="2">
        <v>500</v>
      </c>
      <c r="K94" s="2">
        <v>500</v>
      </c>
      <c r="L94" s="29">
        <v>500</v>
      </c>
    </row>
    <row r="95" spans="1:12" x14ac:dyDescent="0.25">
      <c r="A95" s="34">
        <f>A94*$C$146</f>
        <v>0</v>
      </c>
      <c r="B95" s="13">
        <f t="shared" ref="B95" si="111">B94*$C$146</f>
        <v>0</v>
      </c>
      <c r="C95" s="13">
        <f t="shared" ref="C95" si="112">C94*$C$146</f>
        <v>0</v>
      </c>
      <c r="D95" s="13">
        <f t="shared" ref="D95" si="113">D94*$C$146</f>
        <v>0</v>
      </c>
      <c r="E95" s="13">
        <f t="shared" ref="E95" si="114">E94*$C$146</f>
        <v>0</v>
      </c>
      <c r="F95" s="13">
        <f t="shared" ref="F95" si="115">F94*$C$146</f>
        <v>0</v>
      </c>
      <c r="G95" s="13">
        <f t="shared" ref="G95" si="116">G94*$C$146</f>
        <v>0</v>
      </c>
      <c r="H95" s="13">
        <f t="shared" ref="H95" si="117">H94*$C$146</f>
        <v>0</v>
      </c>
      <c r="I95" s="13">
        <f t="shared" ref="I95" si="118">I94*$C$146</f>
        <v>0</v>
      </c>
      <c r="J95" s="13">
        <f t="shared" ref="J95" si="119">J94*$C$146</f>
        <v>0</v>
      </c>
      <c r="K95" s="13">
        <f t="shared" ref="K95" si="120">K94*$C$146</f>
        <v>0</v>
      </c>
      <c r="L95" s="35">
        <f t="shared" ref="L95" si="121">L94*$C$146</f>
        <v>0</v>
      </c>
    </row>
    <row r="96" spans="1:12" x14ac:dyDescent="0.25">
      <c r="A96" s="34"/>
      <c r="B96" s="13"/>
      <c r="C96" s="13"/>
      <c r="D96" s="13"/>
      <c r="E96" s="13"/>
      <c r="F96" s="13"/>
      <c r="G96" s="13"/>
      <c r="H96" s="13"/>
      <c r="I96" s="15" t="s">
        <v>25</v>
      </c>
      <c r="J96" s="15"/>
      <c r="K96" s="16">
        <f>SUM(A95:L95)</f>
        <v>0</v>
      </c>
      <c r="L96" s="37"/>
    </row>
    <row r="97" spans="1:12" x14ac:dyDescent="0.25">
      <c r="A97" s="6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69"/>
    </row>
    <row r="98" spans="1:12" x14ac:dyDescent="0.25">
      <c r="A98" s="24" t="s">
        <v>38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25"/>
    </row>
    <row r="99" spans="1:12" x14ac:dyDescent="0.25">
      <c r="A99" s="26" t="s">
        <v>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27"/>
    </row>
    <row r="100" spans="1:12" x14ac:dyDescent="0.25">
      <c r="A100" s="28" t="s">
        <v>2</v>
      </c>
      <c r="B100" s="2" t="s">
        <v>3</v>
      </c>
      <c r="C100" s="2" t="s">
        <v>4</v>
      </c>
      <c r="D100" s="2" t="s">
        <v>5</v>
      </c>
      <c r="E100" s="2" t="s">
        <v>6</v>
      </c>
      <c r="F100" s="2" t="s">
        <v>7</v>
      </c>
      <c r="G100" s="2" t="s">
        <v>8</v>
      </c>
      <c r="H100" s="2" t="s">
        <v>9</v>
      </c>
      <c r="I100" s="2" t="s">
        <v>10</v>
      </c>
      <c r="J100" s="2" t="s">
        <v>11</v>
      </c>
      <c r="K100" s="2" t="s">
        <v>12</v>
      </c>
      <c r="L100" s="29" t="s">
        <v>13</v>
      </c>
    </row>
    <row r="101" spans="1:12" x14ac:dyDescent="0.25">
      <c r="A101" s="30" t="s">
        <v>14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1"/>
    </row>
    <row r="102" spans="1:12" x14ac:dyDescent="0.25">
      <c r="A102" s="28">
        <v>200</v>
      </c>
      <c r="B102" s="2">
        <v>200</v>
      </c>
      <c r="C102" s="2"/>
      <c r="D102" s="2">
        <v>200</v>
      </c>
      <c r="E102" s="2"/>
      <c r="F102" s="2">
        <v>200</v>
      </c>
      <c r="G102" s="2">
        <v>200</v>
      </c>
      <c r="H102" s="2">
        <v>200</v>
      </c>
      <c r="I102" s="2">
        <v>200</v>
      </c>
      <c r="J102" s="2">
        <v>200</v>
      </c>
      <c r="K102" s="2">
        <v>200</v>
      </c>
      <c r="L102" s="29">
        <v>200</v>
      </c>
    </row>
    <row r="103" spans="1:12" x14ac:dyDescent="0.25">
      <c r="A103" s="34">
        <f>A102*$C$146</f>
        <v>0</v>
      </c>
      <c r="B103" s="13">
        <f t="shared" ref="B103" si="122">B102*$C$146</f>
        <v>0</v>
      </c>
      <c r="C103" s="13">
        <f t="shared" ref="C103" si="123">C102*$C$146</f>
        <v>0</v>
      </c>
      <c r="D103" s="13">
        <f t="shared" ref="D103" si="124">D102*$C$146</f>
        <v>0</v>
      </c>
      <c r="E103" s="13">
        <f t="shared" ref="E103" si="125">E102*$C$146</f>
        <v>0</v>
      </c>
      <c r="F103" s="13">
        <f t="shared" ref="F103" si="126">F102*$C$146</f>
        <v>0</v>
      </c>
      <c r="G103" s="13">
        <f t="shared" ref="G103" si="127">G102*$C$146</f>
        <v>0</v>
      </c>
      <c r="H103" s="13">
        <f t="shared" ref="H103" si="128">H102*$C$146</f>
        <v>0</v>
      </c>
      <c r="I103" s="13">
        <f t="shared" ref="I103" si="129">I102*$C$146</f>
        <v>0</v>
      </c>
      <c r="J103" s="13">
        <f t="shared" ref="J103" si="130">J102*$C$146</f>
        <v>0</v>
      </c>
      <c r="K103" s="13">
        <f t="shared" ref="K103" si="131">K102*$C$146</f>
        <v>0</v>
      </c>
      <c r="L103" s="35">
        <f t="shared" ref="L103" si="132">L102*$C$146</f>
        <v>0</v>
      </c>
    </row>
    <row r="104" spans="1:12" x14ac:dyDescent="0.25">
      <c r="A104" s="34"/>
      <c r="B104" s="13"/>
      <c r="C104" s="13"/>
      <c r="D104" s="13"/>
      <c r="E104" s="13"/>
      <c r="F104" s="13"/>
      <c r="G104" s="13"/>
      <c r="H104" s="13"/>
      <c r="I104" s="15" t="s">
        <v>25</v>
      </c>
      <c r="J104" s="15"/>
      <c r="K104" s="16">
        <f>SUM(A103:L103)</f>
        <v>0</v>
      </c>
      <c r="L104" s="37"/>
    </row>
    <row r="105" spans="1:12" x14ac:dyDescent="0.25">
      <c r="A105" s="6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69"/>
    </row>
    <row r="106" spans="1:12" x14ac:dyDescent="0.25">
      <c r="A106" s="24" t="s">
        <v>39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25"/>
    </row>
    <row r="107" spans="1:12" x14ac:dyDescent="0.25">
      <c r="A107" s="26" t="s">
        <v>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27"/>
    </row>
    <row r="108" spans="1:12" x14ac:dyDescent="0.25">
      <c r="A108" s="28" t="s">
        <v>2</v>
      </c>
      <c r="B108" s="2" t="s">
        <v>3</v>
      </c>
      <c r="C108" s="2" t="s">
        <v>4</v>
      </c>
      <c r="D108" s="2" t="s">
        <v>5</v>
      </c>
      <c r="E108" s="2" t="s">
        <v>6</v>
      </c>
      <c r="F108" s="2" t="s">
        <v>7</v>
      </c>
      <c r="G108" s="2" t="s">
        <v>8</v>
      </c>
      <c r="H108" s="2" t="s">
        <v>9</v>
      </c>
      <c r="I108" s="2" t="s">
        <v>10</v>
      </c>
      <c r="J108" s="2" t="s">
        <v>11</v>
      </c>
      <c r="K108" s="2" t="s">
        <v>12</v>
      </c>
      <c r="L108" s="29" t="s">
        <v>13</v>
      </c>
    </row>
    <row r="109" spans="1:12" x14ac:dyDescent="0.25">
      <c r="A109" s="30" t="s">
        <v>14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1"/>
    </row>
    <row r="110" spans="1:12" x14ac:dyDescent="0.25">
      <c r="A110" s="28">
        <v>400</v>
      </c>
      <c r="B110" s="2">
        <v>400</v>
      </c>
      <c r="C110" s="2"/>
      <c r="D110" s="2">
        <v>400</v>
      </c>
      <c r="E110" s="2"/>
      <c r="F110" s="2">
        <v>400</v>
      </c>
      <c r="G110" s="2">
        <v>400</v>
      </c>
      <c r="H110" s="2">
        <v>400</v>
      </c>
      <c r="I110" s="2">
        <v>400</v>
      </c>
      <c r="J110" s="2">
        <v>400</v>
      </c>
      <c r="K110" s="2">
        <v>400</v>
      </c>
      <c r="L110" s="29">
        <v>400</v>
      </c>
    </row>
    <row r="111" spans="1:12" x14ac:dyDescent="0.25">
      <c r="A111" s="34">
        <f>A110*$C$146</f>
        <v>0</v>
      </c>
      <c r="B111" s="13">
        <f t="shared" ref="B111" si="133">B110*$C$146</f>
        <v>0</v>
      </c>
      <c r="C111" s="13">
        <f t="shared" ref="C111" si="134">C110*$C$146</f>
        <v>0</v>
      </c>
      <c r="D111" s="13">
        <f t="shared" ref="D111" si="135">D110*$C$146</f>
        <v>0</v>
      </c>
      <c r="E111" s="13">
        <f t="shared" ref="E111" si="136">E110*$C$146</f>
        <v>0</v>
      </c>
      <c r="F111" s="13">
        <f t="shared" ref="F111" si="137">F110*$C$146</f>
        <v>0</v>
      </c>
      <c r="G111" s="13">
        <f t="shared" ref="G111" si="138">G110*$C$146</f>
        <v>0</v>
      </c>
      <c r="H111" s="13">
        <f t="shared" ref="H111" si="139">H110*$C$146</f>
        <v>0</v>
      </c>
      <c r="I111" s="13">
        <f t="shared" ref="I111" si="140">I110*$C$146</f>
        <v>0</v>
      </c>
      <c r="J111" s="13">
        <f t="shared" ref="J111" si="141">J110*$C$146</f>
        <v>0</v>
      </c>
      <c r="K111" s="13">
        <f t="shared" ref="K111" si="142">K110*$C$146</f>
        <v>0</v>
      </c>
      <c r="L111" s="35">
        <f t="shared" ref="L111" si="143">L110*$C$146</f>
        <v>0</v>
      </c>
    </row>
    <row r="112" spans="1:12" x14ac:dyDescent="0.25">
      <c r="A112" s="34"/>
      <c r="B112" s="13"/>
      <c r="C112" s="13"/>
      <c r="D112" s="13"/>
      <c r="E112" s="13"/>
      <c r="F112" s="13"/>
      <c r="G112" s="13"/>
      <c r="H112" s="13"/>
      <c r="I112" s="15" t="s">
        <v>25</v>
      </c>
      <c r="J112" s="15"/>
      <c r="K112" s="16">
        <f>SUM(A111:L111)</f>
        <v>0</v>
      </c>
      <c r="L112" s="37"/>
    </row>
    <row r="113" spans="1:12" x14ac:dyDescent="0.25">
      <c r="A113" s="6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69"/>
    </row>
    <row r="114" spans="1:12" x14ac:dyDescent="0.25">
      <c r="A114" s="24" t="s">
        <v>40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25"/>
    </row>
    <row r="115" spans="1:12" x14ac:dyDescent="0.25">
      <c r="A115" s="26" t="s">
        <v>1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27"/>
    </row>
    <row r="116" spans="1:12" x14ac:dyDescent="0.25">
      <c r="A116" s="28" t="s">
        <v>2</v>
      </c>
      <c r="B116" s="2" t="s">
        <v>3</v>
      </c>
      <c r="C116" s="2" t="s">
        <v>4</v>
      </c>
      <c r="D116" s="2" t="s">
        <v>5</v>
      </c>
      <c r="E116" s="2" t="s">
        <v>6</v>
      </c>
      <c r="F116" s="2" t="s">
        <v>7</v>
      </c>
      <c r="G116" s="2" t="s">
        <v>8</v>
      </c>
      <c r="H116" s="2" t="s">
        <v>9</v>
      </c>
      <c r="I116" s="2" t="s">
        <v>10</v>
      </c>
      <c r="J116" s="2" t="s">
        <v>11</v>
      </c>
      <c r="K116" s="2" t="s">
        <v>12</v>
      </c>
      <c r="L116" s="29" t="s">
        <v>13</v>
      </c>
    </row>
    <row r="117" spans="1:12" x14ac:dyDescent="0.25">
      <c r="A117" s="30" t="s">
        <v>14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1"/>
    </row>
    <row r="118" spans="1:12" x14ac:dyDescent="0.25">
      <c r="A118" s="32">
        <v>3000</v>
      </c>
      <c r="B118" s="4">
        <v>3000</v>
      </c>
      <c r="C118" s="4">
        <v>3000</v>
      </c>
      <c r="D118" s="4">
        <v>3000</v>
      </c>
      <c r="E118" s="4">
        <v>3000</v>
      </c>
      <c r="F118" s="4">
        <v>3000</v>
      </c>
      <c r="G118" s="4">
        <v>3000</v>
      </c>
      <c r="H118" s="4">
        <v>3000</v>
      </c>
      <c r="I118" s="4">
        <v>3000</v>
      </c>
      <c r="J118" s="4">
        <v>3000</v>
      </c>
      <c r="K118" s="4">
        <v>3000</v>
      </c>
      <c r="L118" s="33">
        <v>3000</v>
      </c>
    </row>
    <row r="119" spans="1:12" x14ac:dyDescent="0.25">
      <c r="A119" s="34">
        <f>A118*$C$146</f>
        <v>0</v>
      </c>
      <c r="B119" s="13">
        <f t="shared" ref="B119" si="144">B118*$C$146</f>
        <v>0</v>
      </c>
      <c r="C119" s="13">
        <f t="shared" ref="C119" si="145">C118*$C$146</f>
        <v>0</v>
      </c>
      <c r="D119" s="13">
        <f t="shared" ref="D119" si="146">D118*$C$146</f>
        <v>0</v>
      </c>
      <c r="E119" s="13">
        <f t="shared" ref="E119" si="147">E118*$C$146</f>
        <v>0</v>
      </c>
      <c r="F119" s="13">
        <f t="shared" ref="F119" si="148">F118*$C$146</f>
        <v>0</v>
      </c>
      <c r="G119" s="13">
        <f t="shared" ref="G119" si="149">G118*$C$146</f>
        <v>0</v>
      </c>
      <c r="H119" s="13">
        <f t="shared" ref="H119" si="150">H118*$C$146</f>
        <v>0</v>
      </c>
      <c r="I119" s="13">
        <f t="shared" ref="I119" si="151">I118*$C$146</f>
        <v>0</v>
      </c>
      <c r="J119" s="13">
        <f t="shared" ref="J119" si="152">J118*$C$146</f>
        <v>0</v>
      </c>
      <c r="K119" s="13">
        <f t="shared" ref="K119" si="153">K118*$C$146</f>
        <v>0</v>
      </c>
      <c r="L119" s="35">
        <f t="shared" ref="L119" si="154">L118*$C$146</f>
        <v>0</v>
      </c>
    </row>
    <row r="120" spans="1:12" x14ac:dyDescent="0.25">
      <c r="A120" s="34"/>
      <c r="B120" s="13"/>
      <c r="C120" s="13"/>
      <c r="D120" s="13"/>
      <c r="E120" s="13"/>
      <c r="F120" s="13"/>
      <c r="G120" s="13"/>
      <c r="H120" s="13"/>
      <c r="I120" s="15" t="s">
        <v>25</v>
      </c>
      <c r="J120" s="15"/>
      <c r="K120" s="16">
        <f>SUM(A119:L119)</f>
        <v>0</v>
      </c>
      <c r="L120" s="37"/>
    </row>
    <row r="121" spans="1:12" x14ac:dyDescent="0.25">
      <c r="A121" s="6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69"/>
    </row>
    <row r="122" spans="1:12" x14ac:dyDescent="0.25">
      <c r="A122" s="24" t="s">
        <v>41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5"/>
    </row>
    <row r="123" spans="1:12" x14ac:dyDescent="0.25">
      <c r="A123" s="26" t="s">
        <v>1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27"/>
    </row>
    <row r="124" spans="1:12" x14ac:dyDescent="0.25">
      <c r="A124" s="28" t="s">
        <v>2</v>
      </c>
      <c r="B124" s="2" t="s">
        <v>3</v>
      </c>
      <c r="C124" s="2" t="s">
        <v>4</v>
      </c>
      <c r="D124" s="2" t="s">
        <v>5</v>
      </c>
      <c r="E124" s="2" t="s">
        <v>6</v>
      </c>
      <c r="F124" s="2" t="s">
        <v>7</v>
      </c>
      <c r="G124" s="2" t="s">
        <v>8</v>
      </c>
      <c r="H124" s="2" t="s">
        <v>9</v>
      </c>
      <c r="I124" s="2" t="s">
        <v>10</v>
      </c>
      <c r="J124" s="2" t="s">
        <v>11</v>
      </c>
      <c r="K124" s="2" t="s">
        <v>12</v>
      </c>
      <c r="L124" s="29" t="s">
        <v>13</v>
      </c>
    </row>
    <row r="125" spans="1:12" x14ac:dyDescent="0.25">
      <c r="A125" s="30" t="s">
        <v>14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1"/>
    </row>
    <row r="126" spans="1:12" x14ac:dyDescent="0.25">
      <c r="A126" s="28">
        <v>750</v>
      </c>
      <c r="B126" s="2">
        <v>750</v>
      </c>
      <c r="C126" s="2"/>
      <c r="D126" s="2">
        <v>750</v>
      </c>
      <c r="E126" s="2"/>
      <c r="F126" s="2">
        <v>750</v>
      </c>
      <c r="G126" s="2">
        <v>750</v>
      </c>
      <c r="H126" s="2">
        <v>750</v>
      </c>
      <c r="I126" s="2">
        <v>750</v>
      </c>
      <c r="J126" s="2">
        <v>750</v>
      </c>
      <c r="K126" s="2">
        <v>750</v>
      </c>
      <c r="L126" s="29">
        <v>750</v>
      </c>
    </row>
    <row r="127" spans="1:12" x14ac:dyDescent="0.25">
      <c r="A127" s="34">
        <f>A126*$C$146</f>
        <v>0</v>
      </c>
      <c r="B127" s="13">
        <f t="shared" ref="B127" si="155">B126*$C$146</f>
        <v>0</v>
      </c>
      <c r="C127" s="13">
        <f t="shared" ref="C127" si="156">C126*$C$146</f>
        <v>0</v>
      </c>
      <c r="D127" s="13">
        <f t="shared" ref="D127" si="157">D126*$C$146</f>
        <v>0</v>
      </c>
      <c r="E127" s="13">
        <f t="shared" ref="E127" si="158">E126*$C$146</f>
        <v>0</v>
      </c>
      <c r="F127" s="13">
        <f t="shared" ref="F127" si="159">F126*$C$146</f>
        <v>0</v>
      </c>
      <c r="G127" s="13">
        <f t="shared" ref="G127" si="160">G126*$C$146</f>
        <v>0</v>
      </c>
      <c r="H127" s="13">
        <f t="shared" ref="H127" si="161">H126*$C$146</f>
        <v>0</v>
      </c>
      <c r="I127" s="13">
        <f t="shared" ref="I127" si="162">I126*$C$146</f>
        <v>0</v>
      </c>
      <c r="J127" s="13">
        <f t="shared" ref="J127" si="163">J126*$C$146</f>
        <v>0</v>
      </c>
      <c r="K127" s="13">
        <f t="shared" ref="K127" si="164">K126*$C$146</f>
        <v>0</v>
      </c>
      <c r="L127" s="35">
        <f t="shared" ref="L127" si="165">L126*$C$146</f>
        <v>0</v>
      </c>
    </row>
    <row r="128" spans="1:12" x14ac:dyDescent="0.25">
      <c r="A128" s="34"/>
      <c r="B128" s="13"/>
      <c r="C128" s="13"/>
      <c r="D128" s="13"/>
      <c r="E128" s="13"/>
      <c r="F128" s="13"/>
      <c r="G128" s="13"/>
      <c r="H128" s="13"/>
      <c r="I128" s="15" t="s">
        <v>25</v>
      </c>
      <c r="J128" s="15"/>
      <c r="K128" s="16">
        <f>SUM(A127:L127)</f>
        <v>0</v>
      </c>
      <c r="L128" s="37"/>
    </row>
    <row r="129" spans="1:12" x14ac:dyDescent="0.25">
      <c r="A129" s="68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69"/>
    </row>
    <row r="130" spans="1:12" x14ac:dyDescent="0.25">
      <c r="A130" s="24" t="s">
        <v>42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25"/>
    </row>
    <row r="131" spans="1:12" x14ac:dyDescent="0.25">
      <c r="A131" s="26" t="s">
        <v>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27"/>
    </row>
    <row r="132" spans="1:12" x14ac:dyDescent="0.25">
      <c r="A132" s="28" t="s">
        <v>2</v>
      </c>
      <c r="B132" s="2" t="s">
        <v>3</v>
      </c>
      <c r="C132" s="2" t="s">
        <v>4</v>
      </c>
      <c r="D132" s="2" t="s">
        <v>5</v>
      </c>
      <c r="E132" s="2" t="s">
        <v>6</v>
      </c>
      <c r="F132" s="2" t="s">
        <v>7</v>
      </c>
      <c r="G132" s="2" t="s">
        <v>8</v>
      </c>
      <c r="H132" s="2" t="s">
        <v>9</v>
      </c>
      <c r="I132" s="2" t="s">
        <v>10</v>
      </c>
      <c r="J132" s="2" t="s">
        <v>11</v>
      </c>
      <c r="K132" s="2" t="s">
        <v>12</v>
      </c>
      <c r="L132" s="29" t="s">
        <v>13</v>
      </c>
    </row>
    <row r="133" spans="1:12" x14ac:dyDescent="0.25">
      <c r="A133" s="30" t="s">
        <v>14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1"/>
    </row>
    <row r="134" spans="1:12" x14ac:dyDescent="0.25">
      <c r="A134" s="28">
        <v>250</v>
      </c>
      <c r="B134" s="2">
        <v>250</v>
      </c>
      <c r="C134" s="2"/>
      <c r="D134" s="2">
        <v>250</v>
      </c>
      <c r="E134" s="2"/>
      <c r="F134" s="2">
        <v>250</v>
      </c>
      <c r="G134" s="2">
        <v>250</v>
      </c>
      <c r="H134" s="2">
        <v>250</v>
      </c>
      <c r="I134" s="2">
        <v>250</v>
      </c>
      <c r="J134" s="2">
        <v>250</v>
      </c>
      <c r="K134" s="2">
        <v>250</v>
      </c>
      <c r="L134" s="29">
        <v>250</v>
      </c>
    </row>
    <row r="135" spans="1:12" x14ac:dyDescent="0.25">
      <c r="A135" s="34">
        <f>A134*$C$146</f>
        <v>0</v>
      </c>
      <c r="B135" s="13">
        <f t="shared" ref="B135" si="166">B134*$C$146</f>
        <v>0</v>
      </c>
      <c r="C135" s="13">
        <f t="shared" ref="C135" si="167">C134*$C$146</f>
        <v>0</v>
      </c>
      <c r="D135" s="13">
        <f t="shared" ref="D135" si="168">D134*$C$146</f>
        <v>0</v>
      </c>
      <c r="E135" s="13">
        <f t="shared" ref="E135" si="169">E134*$C$146</f>
        <v>0</v>
      </c>
      <c r="F135" s="13">
        <f t="shared" ref="F135" si="170">F134*$C$146</f>
        <v>0</v>
      </c>
      <c r="G135" s="13">
        <f t="shared" ref="G135" si="171">G134*$C$146</f>
        <v>0</v>
      </c>
      <c r="H135" s="13">
        <f t="shared" ref="H135" si="172">H134*$C$146</f>
        <v>0</v>
      </c>
      <c r="I135" s="13">
        <f t="shared" ref="I135" si="173">I134*$C$146</f>
        <v>0</v>
      </c>
      <c r="J135" s="13">
        <f t="shared" ref="J135" si="174">J134*$C$146</f>
        <v>0</v>
      </c>
      <c r="K135" s="13">
        <f t="shared" ref="K135" si="175">K134*$C$146</f>
        <v>0</v>
      </c>
      <c r="L135" s="35">
        <f t="shared" ref="L135" si="176">L134*$C$146</f>
        <v>0</v>
      </c>
    </row>
    <row r="136" spans="1:12" x14ac:dyDescent="0.25">
      <c r="A136" s="34"/>
      <c r="B136" s="13"/>
      <c r="C136" s="13"/>
      <c r="D136" s="13"/>
      <c r="E136" s="13"/>
      <c r="F136" s="13"/>
      <c r="G136" s="13"/>
      <c r="H136" s="13"/>
      <c r="I136" s="15" t="s">
        <v>25</v>
      </c>
      <c r="J136" s="15"/>
      <c r="K136" s="16">
        <f>SUM(A135:L135)</f>
        <v>0</v>
      </c>
      <c r="L136" s="37"/>
    </row>
    <row r="137" spans="1:12" x14ac:dyDescent="0.25">
      <c r="A137" s="6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69"/>
    </row>
    <row r="138" spans="1:12" x14ac:dyDescent="0.25">
      <c r="A138" s="24" t="s">
        <v>43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5"/>
    </row>
    <row r="139" spans="1:12" x14ac:dyDescent="0.25">
      <c r="A139" s="26" t="s">
        <v>1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27"/>
    </row>
    <row r="140" spans="1:12" x14ac:dyDescent="0.25">
      <c r="A140" s="28" t="s">
        <v>2</v>
      </c>
      <c r="B140" s="2" t="s">
        <v>3</v>
      </c>
      <c r="C140" s="2" t="s">
        <v>4</v>
      </c>
      <c r="D140" s="2" t="s">
        <v>5</v>
      </c>
      <c r="E140" s="2" t="s">
        <v>6</v>
      </c>
      <c r="F140" s="2" t="s">
        <v>7</v>
      </c>
      <c r="G140" s="2" t="s">
        <v>8</v>
      </c>
      <c r="H140" s="2" t="s">
        <v>9</v>
      </c>
      <c r="I140" s="2" t="s">
        <v>10</v>
      </c>
      <c r="J140" s="2" t="s">
        <v>11</v>
      </c>
      <c r="K140" s="2" t="s">
        <v>12</v>
      </c>
      <c r="L140" s="29" t="s">
        <v>13</v>
      </c>
    </row>
    <row r="141" spans="1:12" x14ac:dyDescent="0.25">
      <c r="A141" s="30" t="s">
        <v>14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1"/>
    </row>
    <row r="142" spans="1:12" x14ac:dyDescent="0.25">
      <c r="A142" s="32">
        <v>2000</v>
      </c>
      <c r="B142" s="4">
        <v>2000</v>
      </c>
      <c r="C142" s="2"/>
      <c r="D142" s="4">
        <v>2000</v>
      </c>
      <c r="E142" s="2"/>
      <c r="F142" s="4">
        <v>2000</v>
      </c>
      <c r="G142" s="4">
        <v>2000</v>
      </c>
      <c r="H142" s="4">
        <v>2000</v>
      </c>
      <c r="I142" s="4">
        <v>2000</v>
      </c>
      <c r="J142" s="4">
        <v>2000</v>
      </c>
      <c r="K142" s="4">
        <v>2000</v>
      </c>
      <c r="L142" s="33">
        <v>2000</v>
      </c>
    </row>
    <row r="143" spans="1:12" x14ac:dyDescent="0.25">
      <c r="A143" s="34">
        <f>A142*$C$146</f>
        <v>0</v>
      </c>
      <c r="B143" s="13">
        <f t="shared" ref="B143" si="177">B142*$C$146</f>
        <v>0</v>
      </c>
      <c r="C143" s="13">
        <f t="shared" ref="C143" si="178">C142*$C$146</f>
        <v>0</v>
      </c>
      <c r="D143" s="13">
        <f t="shared" ref="D143" si="179">D142*$C$146</f>
        <v>0</v>
      </c>
      <c r="E143" s="13">
        <f t="shared" ref="E143" si="180">E142*$C$146</f>
        <v>0</v>
      </c>
      <c r="F143" s="13">
        <f t="shared" ref="F143" si="181">F142*$C$146</f>
        <v>0</v>
      </c>
      <c r="G143" s="13">
        <f t="shared" ref="G143" si="182">G142*$C$146</f>
        <v>0</v>
      </c>
      <c r="H143" s="13">
        <f t="shared" ref="H143" si="183">H142*$C$146</f>
        <v>0</v>
      </c>
      <c r="I143" s="13">
        <f t="shared" ref="I143" si="184">I142*$C$146</f>
        <v>0</v>
      </c>
      <c r="J143" s="13">
        <f t="shared" ref="J143" si="185">J142*$C$146</f>
        <v>0</v>
      </c>
      <c r="K143" s="13">
        <f t="shared" ref="K143" si="186">K142*$C$146</f>
        <v>0</v>
      </c>
      <c r="L143" s="35">
        <f t="shared" ref="L143" si="187">L142*$C$146</f>
        <v>0</v>
      </c>
    </row>
    <row r="144" spans="1:12" x14ac:dyDescent="0.25">
      <c r="A144" s="34"/>
      <c r="B144" s="13"/>
      <c r="C144" s="13"/>
      <c r="D144" s="13"/>
      <c r="E144" s="13"/>
      <c r="F144" s="13"/>
      <c r="G144" s="13"/>
      <c r="H144" s="13"/>
      <c r="I144" s="15" t="s">
        <v>25</v>
      </c>
      <c r="J144" s="15"/>
      <c r="K144" s="16">
        <f>SUM(A143:L143)</f>
        <v>0</v>
      </c>
      <c r="L144" s="37"/>
    </row>
    <row r="145" spans="1:12" ht="15.75" thickBot="1" x14ac:dyDescent="0.3">
      <c r="A145" s="70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2"/>
    </row>
    <row r="146" spans="1:12" ht="21" x14ac:dyDescent="0.35">
      <c r="A146" s="73" t="s">
        <v>50</v>
      </c>
      <c r="B146" s="74"/>
      <c r="C146" s="64"/>
      <c r="D146" s="65"/>
      <c r="F146" s="20" t="s">
        <v>45</v>
      </c>
      <c r="G146" s="20"/>
    </row>
    <row r="147" spans="1:12" x14ac:dyDescent="0.25">
      <c r="A147" s="58" t="s">
        <v>46</v>
      </c>
      <c r="B147" s="7"/>
      <c r="C147" s="80">
        <f>SUM(A142:L142,A134:L134,A126:L126,A118:L118,A110:L110,A102:L102,A94:L94,A86:L86,A78:L78,A70:L70,A62:L62,A54:L54,A46:L46,A38:L38,A30:L30,A22:L22,A14:L14,A6:L6)</f>
        <v>339000</v>
      </c>
      <c r="D147" s="79"/>
      <c r="F147" s="78"/>
      <c r="G147" s="78"/>
    </row>
    <row r="148" spans="1:12" x14ac:dyDescent="0.25">
      <c r="A148" s="58" t="s">
        <v>23</v>
      </c>
      <c r="B148" s="7"/>
      <c r="C148" s="17">
        <f>ROUND(C149/12,2)</f>
        <v>0</v>
      </c>
      <c r="D148" s="59"/>
    </row>
    <row r="149" spans="1:12" ht="15.75" thickBot="1" x14ac:dyDescent="0.3">
      <c r="A149" s="60" t="s">
        <v>24</v>
      </c>
      <c r="B149" s="61"/>
      <c r="C149" s="62">
        <f>SUM(K144,K136,K128,K120,K112,K104,K96,K88,K80,K72,K64,K56,K48,K40,K32,K24,K16,K8)</f>
        <v>0</v>
      </c>
      <c r="D149" s="63"/>
    </row>
    <row r="150" spans="1:12" ht="15.75" thickBot="1" x14ac:dyDescent="0.3"/>
    <row r="151" spans="1:12" ht="15.75" thickBot="1" x14ac:dyDescent="0.3">
      <c r="A151" s="81" t="s">
        <v>49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3"/>
    </row>
  </sheetData>
  <mergeCells count="119">
    <mergeCell ref="A151:L151"/>
    <mergeCell ref="A121:L121"/>
    <mergeCell ref="A129:L129"/>
    <mergeCell ref="A137:L137"/>
    <mergeCell ref="A145:L145"/>
    <mergeCell ref="F146:G146"/>
    <mergeCell ref="A147:B147"/>
    <mergeCell ref="C147:D147"/>
    <mergeCell ref="A65:L65"/>
    <mergeCell ref="A73:L73"/>
    <mergeCell ref="A81:L81"/>
    <mergeCell ref="A89:L89"/>
    <mergeCell ref="A97:L97"/>
    <mergeCell ref="A105:L105"/>
    <mergeCell ref="I144:J144"/>
    <mergeCell ref="K144:L144"/>
    <mergeCell ref="A1:L1"/>
    <mergeCell ref="A9:L9"/>
    <mergeCell ref="A17:L17"/>
    <mergeCell ref="A25:L25"/>
    <mergeCell ref="A33:L33"/>
    <mergeCell ref="A41:L41"/>
    <mergeCell ref="A49:L49"/>
    <mergeCell ref="A57:L57"/>
    <mergeCell ref="I104:J104"/>
    <mergeCell ref="K104:L104"/>
    <mergeCell ref="I112:J112"/>
    <mergeCell ref="K112:L112"/>
    <mergeCell ref="I120:J120"/>
    <mergeCell ref="K120:L120"/>
    <mergeCell ref="A113:L113"/>
    <mergeCell ref="I72:J72"/>
    <mergeCell ref="K72:L72"/>
    <mergeCell ref="I80:J80"/>
    <mergeCell ref="K80:L80"/>
    <mergeCell ref="I88:J88"/>
    <mergeCell ref="K88:L88"/>
    <mergeCell ref="I48:J48"/>
    <mergeCell ref="K48:L48"/>
    <mergeCell ref="I56:J56"/>
    <mergeCell ref="K56:L56"/>
    <mergeCell ref="I64:J64"/>
    <mergeCell ref="K64:L64"/>
    <mergeCell ref="A146:B146"/>
    <mergeCell ref="C146:D146"/>
    <mergeCell ref="A148:B148"/>
    <mergeCell ref="C148:D148"/>
    <mergeCell ref="A149:B149"/>
    <mergeCell ref="C149:D149"/>
    <mergeCell ref="I8:J8"/>
    <mergeCell ref="K8:L8"/>
    <mergeCell ref="I16:J16"/>
    <mergeCell ref="K16:L16"/>
    <mergeCell ref="I24:J24"/>
    <mergeCell ref="K24:L24"/>
    <mergeCell ref="A123:L123"/>
    <mergeCell ref="A122:L122"/>
    <mergeCell ref="A131:L131"/>
    <mergeCell ref="A130:L130"/>
    <mergeCell ref="A139:L139"/>
    <mergeCell ref="A138:L138"/>
    <mergeCell ref="I128:J128"/>
    <mergeCell ref="K128:L128"/>
    <mergeCell ref="I136:J136"/>
    <mergeCell ref="K136:L136"/>
    <mergeCell ref="A83:L83"/>
    <mergeCell ref="A82:L82"/>
    <mergeCell ref="A91:L91"/>
    <mergeCell ref="A90:L90"/>
    <mergeCell ref="A99:L99"/>
    <mergeCell ref="A98:L98"/>
    <mergeCell ref="I96:J96"/>
    <mergeCell ref="K96:L96"/>
    <mergeCell ref="A141:L141"/>
    <mergeCell ref="A11:L11"/>
    <mergeCell ref="A10:L10"/>
    <mergeCell ref="A19:L19"/>
    <mergeCell ref="A18:L18"/>
    <mergeCell ref="A27:L27"/>
    <mergeCell ref="A26:L26"/>
    <mergeCell ref="A35:L35"/>
    <mergeCell ref="A34:L34"/>
    <mergeCell ref="A42:L42"/>
    <mergeCell ref="A93:L93"/>
    <mergeCell ref="A101:L101"/>
    <mergeCell ref="A109:L109"/>
    <mergeCell ref="A117:L117"/>
    <mergeCell ref="A125:L125"/>
    <mergeCell ref="A133:L133"/>
    <mergeCell ref="A107:L107"/>
    <mergeCell ref="A106:L106"/>
    <mergeCell ref="A115:L115"/>
    <mergeCell ref="A114:L114"/>
    <mergeCell ref="A5:L5"/>
    <mergeCell ref="A21:L21"/>
    <mergeCell ref="A29:L29"/>
    <mergeCell ref="A37:L37"/>
    <mergeCell ref="A53:L53"/>
    <mergeCell ref="A61:L61"/>
    <mergeCell ref="A85:L85"/>
    <mergeCell ref="A67:L67"/>
    <mergeCell ref="A66:L66"/>
    <mergeCell ref="A75:L75"/>
    <mergeCell ref="A77:L77"/>
    <mergeCell ref="A69:L69"/>
    <mergeCell ref="A59:L59"/>
    <mergeCell ref="A58:L58"/>
    <mergeCell ref="A74:L74"/>
    <mergeCell ref="A43:L43"/>
    <mergeCell ref="A51:L51"/>
    <mergeCell ref="A50:L50"/>
    <mergeCell ref="A45:L45"/>
    <mergeCell ref="I32:J32"/>
    <mergeCell ref="K32:L32"/>
    <mergeCell ref="I40:J40"/>
    <mergeCell ref="K40:L40"/>
    <mergeCell ref="A13:L13"/>
    <mergeCell ref="A2:L2"/>
    <mergeCell ref="A3:L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1724-7EF5-41B8-818E-D4D6C1EEA518}">
  <dimension ref="A1:L70"/>
  <sheetViews>
    <sheetView topLeftCell="A55" workbookViewId="0">
      <selection activeCell="H81" sqref="G81:H81"/>
    </sheetView>
  </sheetViews>
  <sheetFormatPr defaultRowHeight="15" x14ac:dyDescent="0.25"/>
  <cols>
    <col min="1" max="12" width="14.5703125" bestFit="1" customWidth="1"/>
  </cols>
  <sheetData>
    <row r="1" spans="1:12" x14ac:dyDescent="0.25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A2" s="2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25"/>
    </row>
    <row r="3" spans="1:12" x14ac:dyDescent="0.25">
      <c r="A3" s="2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27"/>
    </row>
    <row r="4" spans="1:12" x14ac:dyDescent="0.25">
      <c r="A4" s="28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9" t="s">
        <v>13</v>
      </c>
    </row>
    <row r="5" spans="1:12" x14ac:dyDescent="0.25">
      <c r="A5" s="30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1"/>
    </row>
    <row r="6" spans="1:12" x14ac:dyDescent="0.25">
      <c r="A6" s="32">
        <v>7000</v>
      </c>
      <c r="B6" s="4">
        <v>7000</v>
      </c>
      <c r="C6" s="4">
        <v>7000</v>
      </c>
      <c r="D6" s="4">
        <v>7000</v>
      </c>
      <c r="E6" s="4">
        <v>7000</v>
      </c>
      <c r="F6" s="4">
        <v>7000</v>
      </c>
      <c r="G6" s="4">
        <v>7000</v>
      </c>
      <c r="H6" s="4">
        <v>7000</v>
      </c>
      <c r="I6" s="4">
        <v>7000</v>
      </c>
      <c r="J6" s="4">
        <v>7000</v>
      </c>
      <c r="K6" s="4">
        <v>7000</v>
      </c>
      <c r="L6" s="33">
        <v>7000</v>
      </c>
    </row>
    <row r="7" spans="1:12" x14ac:dyDescent="0.25">
      <c r="A7" s="34">
        <f>A6*$C$65</f>
        <v>0</v>
      </c>
      <c r="B7" s="13">
        <f t="shared" ref="B7:L7" si="0">B6*$C$65</f>
        <v>0</v>
      </c>
      <c r="C7" s="13">
        <f t="shared" si="0"/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35">
        <f t="shared" si="0"/>
        <v>0</v>
      </c>
    </row>
    <row r="8" spans="1:12" x14ac:dyDescent="0.25">
      <c r="A8" s="36"/>
      <c r="B8" s="14"/>
      <c r="C8" s="14"/>
      <c r="D8" s="14"/>
      <c r="E8" s="14"/>
      <c r="F8" s="14"/>
      <c r="G8" s="14"/>
      <c r="H8" s="14"/>
      <c r="I8" s="15" t="s">
        <v>25</v>
      </c>
      <c r="J8" s="15"/>
      <c r="K8" s="16">
        <f>SUM(A7:L7)</f>
        <v>0</v>
      </c>
      <c r="L8" s="37"/>
    </row>
    <row r="9" spans="1:12" x14ac:dyDescent="0.25">
      <c r="A9" s="38"/>
      <c r="B9" s="39"/>
      <c r="C9" s="39"/>
      <c r="D9" s="39"/>
      <c r="E9" s="39"/>
      <c r="F9" s="39"/>
      <c r="G9" s="40"/>
      <c r="H9" s="39"/>
      <c r="I9" s="39"/>
      <c r="J9" s="39"/>
      <c r="K9" s="39"/>
      <c r="L9" s="41"/>
    </row>
    <row r="10" spans="1:12" x14ac:dyDescent="0.25">
      <c r="A10" s="2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5"/>
    </row>
    <row r="11" spans="1:12" x14ac:dyDescent="0.25">
      <c r="A11" s="26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27"/>
    </row>
    <row r="12" spans="1:12" x14ac:dyDescent="0.25">
      <c r="A12" s="42" t="s">
        <v>2</v>
      </c>
      <c r="B12" s="8" t="s">
        <v>3</v>
      </c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10</v>
      </c>
      <c r="J12" s="8" t="s">
        <v>11</v>
      </c>
      <c r="K12" s="8" t="s">
        <v>12</v>
      </c>
      <c r="L12" s="43" t="s">
        <v>13</v>
      </c>
    </row>
    <row r="13" spans="1:12" x14ac:dyDescent="0.25">
      <c r="A13" s="44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5"/>
    </row>
    <row r="14" spans="1:12" x14ac:dyDescent="0.25">
      <c r="A14" s="46">
        <v>12000</v>
      </c>
      <c r="B14" s="10">
        <v>12000</v>
      </c>
      <c r="C14" s="10">
        <v>12000</v>
      </c>
      <c r="D14" s="10">
        <v>12000</v>
      </c>
      <c r="E14" s="10">
        <v>12000</v>
      </c>
      <c r="F14" s="10">
        <v>12000</v>
      </c>
      <c r="G14" s="10">
        <v>12000</v>
      </c>
      <c r="H14" s="10">
        <v>12000</v>
      </c>
      <c r="I14" s="10">
        <v>12000</v>
      </c>
      <c r="J14" s="10">
        <v>12000</v>
      </c>
      <c r="K14" s="10">
        <v>12000</v>
      </c>
      <c r="L14" s="47">
        <v>12000</v>
      </c>
    </row>
    <row r="15" spans="1:12" x14ac:dyDescent="0.25">
      <c r="A15" s="34">
        <f t="shared" ref="A15:L15" si="1">A14*$C$65</f>
        <v>0</v>
      </c>
      <c r="B15" s="13">
        <f t="shared" si="1"/>
        <v>0</v>
      </c>
      <c r="C15" s="13">
        <f t="shared" si="1"/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35">
        <f t="shared" si="1"/>
        <v>0</v>
      </c>
    </row>
    <row r="16" spans="1:12" x14ac:dyDescent="0.25">
      <c r="A16" s="36"/>
      <c r="B16" s="14"/>
      <c r="C16" s="14"/>
      <c r="D16" s="14"/>
      <c r="E16" s="14"/>
      <c r="F16" s="14"/>
      <c r="G16" s="14"/>
      <c r="H16" s="14"/>
      <c r="I16" s="15" t="s">
        <v>25</v>
      </c>
      <c r="J16" s="15"/>
      <c r="K16" s="16">
        <f>SUM(A15:L15)</f>
        <v>0</v>
      </c>
      <c r="L16" s="37"/>
    </row>
    <row r="17" spans="1:12" x14ac:dyDescent="0.25">
      <c r="A17" s="4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9"/>
    </row>
    <row r="18" spans="1:12" x14ac:dyDescent="0.25">
      <c r="A18" s="24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5"/>
    </row>
    <row r="19" spans="1:12" x14ac:dyDescent="0.25">
      <c r="A19" s="26" t="s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27"/>
    </row>
    <row r="20" spans="1:12" x14ac:dyDescent="0.25">
      <c r="A20" s="28" t="s">
        <v>2</v>
      </c>
      <c r="B20" s="2" t="s">
        <v>3</v>
      </c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11</v>
      </c>
      <c r="K20" s="2" t="s">
        <v>12</v>
      </c>
      <c r="L20" s="29" t="s">
        <v>13</v>
      </c>
    </row>
    <row r="21" spans="1:12" x14ac:dyDescent="0.25">
      <c r="A21" s="30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1"/>
    </row>
    <row r="22" spans="1:12" x14ac:dyDescent="0.25">
      <c r="A22" s="32">
        <v>6000</v>
      </c>
      <c r="B22" s="4">
        <v>6000</v>
      </c>
      <c r="C22" s="4">
        <v>6000</v>
      </c>
      <c r="D22" s="4">
        <v>6000</v>
      </c>
      <c r="E22" s="4">
        <v>6000</v>
      </c>
      <c r="F22" s="4">
        <v>6000</v>
      </c>
      <c r="G22" s="4">
        <v>6000</v>
      </c>
      <c r="H22" s="4">
        <v>6000</v>
      </c>
      <c r="I22" s="4">
        <v>6000</v>
      </c>
      <c r="J22" s="4">
        <v>6000</v>
      </c>
      <c r="K22" s="4">
        <v>6000</v>
      </c>
      <c r="L22" s="33">
        <v>6000</v>
      </c>
    </row>
    <row r="23" spans="1:12" x14ac:dyDescent="0.25">
      <c r="A23" s="34">
        <f t="shared" ref="A23:L23" si="2">A22*$C$65</f>
        <v>0</v>
      </c>
      <c r="B23" s="13">
        <f t="shared" si="2"/>
        <v>0</v>
      </c>
      <c r="C23" s="13">
        <f t="shared" si="2"/>
        <v>0</v>
      </c>
      <c r="D23" s="13">
        <f t="shared" si="2"/>
        <v>0</v>
      </c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35">
        <f t="shared" si="2"/>
        <v>0</v>
      </c>
    </row>
    <row r="24" spans="1:12" x14ac:dyDescent="0.25">
      <c r="A24" s="36"/>
      <c r="B24" s="14"/>
      <c r="C24" s="14"/>
      <c r="D24" s="14"/>
      <c r="E24" s="14"/>
      <c r="F24" s="14"/>
      <c r="G24" s="14"/>
      <c r="H24" s="14"/>
      <c r="I24" s="15" t="s">
        <v>25</v>
      </c>
      <c r="J24" s="15"/>
      <c r="K24" s="16">
        <f>SUM(A23:L23)</f>
        <v>0</v>
      </c>
      <c r="L24" s="37"/>
    </row>
    <row r="25" spans="1:12" x14ac:dyDescent="0.25">
      <c r="A25" s="4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9"/>
    </row>
    <row r="26" spans="1:12" x14ac:dyDescent="0.25">
      <c r="A26" s="24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25"/>
    </row>
    <row r="27" spans="1:12" x14ac:dyDescent="0.25">
      <c r="A27" s="2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7"/>
    </row>
    <row r="28" spans="1:12" x14ac:dyDescent="0.25">
      <c r="A28" s="50" t="s">
        <v>2</v>
      </c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1" t="s">
        <v>9</v>
      </c>
      <c r="I28" s="11" t="s">
        <v>10</v>
      </c>
      <c r="J28" s="11" t="s">
        <v>11</v>
      </c>
      <c r="K28" s="11" t="s">
        <v>12</v>
      </c>
      <c r="L28" s="51" t="s">
        <v>13</v>
      </c>
    </row>
    <row r="29" spans="1:12" x14ac:dyDescent="0.25">
      <c r="A29" s="4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45"/>
    </row>
    <row r="30" spans="1:12" x14ac:dyDescent="0.25">
      <c r="A30" s="52">
        <v>11880</v>
      </c>
      <c r="B30" s="12">
        <v>11880</v>
      </c>
      <c r="C30" s="12">
        <v>11880</v>
      </c>
      <c r="D30" s="12">
        <v>11880</v>
      </c>
      <c r="E30" s="12">
        <v>11880</v>
      </c>
      <c r="F30" s="12">
        <v>11880</v>
      </c>
      <c r="G30" s="12">
        <v>11880</v>
      </c>
      <c r="H30" s="12">
        <v>11880</v>
      </c>
      <c r="I30" s="12">
        <v>11880</v>
      </c>
      <c r="J30" s="12">
        <v>11880</v>
      </c>
      <c r="K30" s="12">
        <v>11880</v>
      </c>
      <c r="L30" s="53">
        <v>11880</v>
      </c>
    </row>
    <row r="31" spans="1:12" x14ac:dyDescent="0.25">
      <c r="A31" s="34">
        <f t="shared" ref="A31:L31" si="3">A30*$C$65</f>
        <v>0</v>
      </c>
      <c r="B31" s="13">
        <f t="shared" si="3"/>
        <v>0</v>
      </c>
      <c r="C31" s="13">
        <f t="shared" si="3"/>
        <v>0</v>
      </c>
      <c r="D31" s="13">
        <f t="shared" si="3"/>
        <v>0</v>
      </c>
      <c r="E31" s="13">
        <f t="shared" si="3"/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  <c r="I31" s="13">
        <f t="shared" si="3"/>
        <v>0</v>
      </c>
      <c r="J31" s="13">
        <f t="shared" si="3"/>
        <v>0</v>
      </c>
      <c r="K31" s="13">
        <f t="shared" si="3"/>
        <v>0</v>
      </c>
      <c r="L31" s="35">
        <f t="shared" si="3"/>
        <v>0</v>
      </c>
    </row>
    <row r="32" spans="1:12" x14ac:dyDescent="0.25">
      <c r="A32" s="36"/>
      <c r="B32" s="14"/>
      <c r="C32" s="14"/>
      <c r="D32" s="14"/>
      <c r="E32" s="14"/>
      <c r="F32" s="14"/>
      <c r="G32" s="14"/>
      <c r="H32" s="14"/>
      <c r="I32" s="15" t="s">
        <v>25</v>
      </c>
      <c r="J32" s="15"/>
      <c r="K32" s="16">
        <f>SUM(A31:L31)</f>
        <v>0</v>
      </c>
      <c r="L32" s="37"/>
    </row>
    <row r="33" spans="1:12" x14ac:dyDescent="0.25">
      <c r="A33" s="4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9"/>
    </row>
    <row r="34" spans="1:12" x14ac:dyDescent="0.25">
      <c r="A34" s="24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5"/>
    </row>
    <row r="35" spans="1:12" x14ac:dyDescent="0.25">
      <c r="A35" s="26" t="s">
        <v>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27"/>
    </row>
    <row r="36" spans="1:12" x14ac:dyDescent="0.25">
      <c r="A36" s="28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11</v>
      </c>
      <c r="K36" s="2" t="s">
        <v>12</v>
      </c>
      <c r="L36" s="29" t="s">
        <v>13</v>
      </c>
    </row>
    <row r="37" spans="1:12" x14ac:dyDescent="0.25">
      <c r="A37" s="30" t="s">
        <v>14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1"/>
    </row>
    <row r="38" spans="1:12" x14ac:dyDescent="0.25">
      <c r="A38" s="32">
        <v>3000</v>
      </c>
      <c r="B38" s="4">
        <v>3000</v>
      </c>
      <c r="C38" s="4">
        <v>3000</v>
      </c>
      <c r="D38" s="4">
        <v>3000</v>
      </c>
      <c r="E38" s="4">
        <v>3000</v>
      </c>
      <c r="F38" s="4">
        <v>3000</v>
      </c>
      <c r="G38" s="4">
        <v>3000</v>
      </c>
      <c r="H38" s="4">
        <v>3000</v>
      </c>
      <c r="I38" s="4">
        <v>3000</v>
      </c>
      <c r="J38" s="4">
        <v>3000</v>
      </c>
      <c r="K38" s="4">
        <v>3000</v>
      </c>
      <c r="L38" s="33">
        <v>3000</v>
      </c>
    </row>
    <row r="39" spans="1:12" x14ac:dyDescent="0.25">
      <c r="A39" s="34">
        <f t="shared" ref="A39:L39" si="4">A38*$C$65</f>
        <v>0</v>
      </c>
      <c r="B39" s="13">
        <f t="shared" si="4"/>
        <v>0</v>
      </c>
      <c r="C39" s="13">
        <f t="shared" si="4"/>
        <v>0</v>
      </c>
      <c r="D39" s="13">
        <f t="shared" si="4"/>
        <v>0</v>
      </c>
      <c r="E39" s="13">
        <f t="shared" si="4"/>
        <v>0</v>
      </c>
      <c r="F39" s="13">
        <f t="shared" si="4"/>
        <v>0</v>
      </c>
      <c r="G39" s="13">
        <f t="shared" si="4"/>
        <v>0</v>
      </c>
      <c r="H39" s="13">
        <f t="shared" si="4"/>
        <v>0</v>
      </c>
      <c r="I39" s="13">
        <f t="shared" si="4"/>
        <v>0</v>
      </c>
      <c r="J39" s="13">
        <f t="shared" si="4"/>
        <v>0</v>
      </c>
      <c r="K39" s="13">
        <f t="shared" si="4"/>
        <v>0</v>
      </c>
      <c r="L39" s="35">
        <f t="shared" si="4"/>
        <v>0</v>
      </c>
    </row>
    <row r="40" spans="1:12" x14ac:dyDescent="0.25">
      <c r="A40" s="36"/>
      <c r="B40" s="14"/>
      <c r="C40" s="14"/>
      <c r="D40" s="14"/>
      <c r="E40" s="14"/>
      <c r="F40" s="14"/>
      <c r="G40" s="14"/>
      <c r="H40" s="14"/>
      <c r="I40" s="15" t="s">
        <v>25</v>
      </c>
      <c r="J40" s="15"/>
      <c r="K40" s="16">
        <f>SUM(A39:L39)</f>
        <v>0</v>
      </c>
      <c r="L40" s="37"/>
    </row>
    <row r="41" spans="1:12" x14ac:dyDescent="0.25">
      <c r="A41" s="4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9"/>
    </row>
    <row r="42" spans="1:12" x14ac:dyDescent="0.25">
      <c r="A42" s="24" t="s">
        <v>19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25"/>
    </row>
    <row r="43" spans="1:12" x14ac:dyDescent="0.25">
      <c r="A43" s="26" t="s">
        <v>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7"/>
    </row>
    <row r="44" spans="1:12" x14ac:dyDescent="0.25">
      <c r="A44" s="50" t="s">
        <v>2</v>
      </c>
      <c r="B44" s="11" t="s">
        <v>3</v>
      </c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11" t="s">
        <v>9</v>
      </c>
      <c r="I44" s="11" t="s">
        <v>10</v>
      </c>
      <c r="J44" s="11" t="s">
        <v>11</v>
      </c>
      <c r="K44" s="11" t="s">
        <v>12</v>
      </c>
      <c r="L44" s="51" t="s">
        <v>13</v>
      </c>
    </row>
    <row r="45" spans="1:12" x14ac:dyDescent="0.25">
      <c r="A45" s="44" t="s">
        <v>14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45"/>
    </row>
    <row r="46" spans="1:12" x14ac:dyDescent="0.25">
      <c r="A46" s="52">
        <v>60500</v>
      </c>
      <c r="B46" s="12">
        <v>60500</v>
      </c>
      <c r="C46" s="12">
        <v>60500</v>
      </c>
      <c r="D46" s="12">
        <v>60500</v>
      </c>
      <c r="E46" s="12">
        <v>60500</v>
      </c>
      <c r="F46" s="12">
        <v>60500</v>
      </c>
      <c r="G46" s="12">
        <v>60500</v>
      </c>
      <c r="H46" s="12">
        <v>60500</v>
      </c>
      <c r="I46" s="12">
        <v>60500</v>
      </c>
      <c r="J46" s="12">
        <v>60500</v>
      </c>
      <c r="K46" s="12">
        <v>60500</v>
      </c>
      <c r="L46" s="53">
        <v>60500</v>
      </c>
    </row>
    <row r="47" spans="1:12" x14ac:dyDescent="0.25">
      <c r="A47" s="34">
        <f t="shared" ref="A47:L47" si="5">A46*$C$65</f>
        <v>0</v>
      </c>
      <c r="B47" s="13">
        <f t="shared" si="5"/>
        <v>0</v>
      </c>
      <c r="C47" s="13">
        <f t="shared" si="5"/>
        <v>0</v>
      </c>
      <c r="D47" s="13">
        <f t="shared" si="5"/>
        <v>0</v>
      </c>
      <c r="E47" s="13">
        <f t="shared" si="5"/>
        <v>0</v>
      </c>
      <c r="F47" s="13">
        <f t="shared" si="5"/>
        <v>0</v>
      </c>
      <c r="G47" s="13">
        <f t="shared" si="5"/>
        <v>0</v>
      </c>
      <c r="H47" s="13">
        <f t="shared" si="5"/>
        <v>0</v>
      </c>
      <c r="I47" s="13">
        <f t="shared" si="5"/>
        <v>0</v>
      </c>
      <c r="J47" s="13">
        <f t="shared" si="5"/>
        <v>0</v>
      </c>
      <c r="K47" s="13">
        <f t="shared" si="5"/>
        <v>0</v>
      </c>
      <c r="L47" s="35">
        <f t="shared" si="5"/>
        <v>0</v>
      </c>
    </row>
    <row r="48" spans="1:12" x14ac:dyDescent="0.25">
      <c r="A48" s="36"/>
      <c r="B48" s="14"/>
      <c r="C48" s="14"/>
      <c r="D48" s="14"/>
      <c r="E48" s="14"/>
      <c r="F48" s="14"/>
      <c r="G48" s="14"/>
      <c r="H48" s="14"/>
      <c r="I48" s="15" t="s">
        <v>25</v>
      </c>
      <c r="J48" s="15"/>
      <c r="K48" s="16">
        <f>SUM(A47:L47)</f>
        <v>0</v>
      </c>
      <c r="L48" s="37"/>
    </row>
    <row r="49" spans="1:12" x14ac:dyDescent="0.25">
      <c r="A49" s="4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9"/>
    </row>
    <row r="50" spans="1:12" x14ac:dyDescent="0.25">
      <c r="A50" s="24" t="s">
        <v>20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25"/>
    </row>
    <row r="51" spans="1:12" x14ac:dyDescent="0.25">
      <c r="A51" s="26" t="s">
        <v>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27"/>
    </row>
    <row r="52" spans="1:12" x14ac:dyDescent="0.25">
      <c r="A52" s="28" t="s">
        <v>2</v>
      </c>
      <c r="B52" s="2" t="s">
        <v>3</v>
      </c>
      <c r="C52" s="2" t="s">
        <v>4</v>
      </c>
      <c r="D52" s="2" t="s">
        <v>5</v>
      </c>
      <c r="E52" s="2" t="s">
        <v>6</v>
      </c>
      <c r="F52" s="2" t="s">
        <v>7</v>
      </c>
      <c r="G52" s="2" t="s">
        <v>8</v>
      </c>
      <c r="H52" s="2" t="s">
        <v>9</v>
      </c>
      <c r="I52" s="2" t="s">
        <v>10</v>
      </c>
      <c r="J52" s="2" t="s">
        <v>11</v>
      </c>
      <c r="K52" s="2" t="s">
        <v>12</v>
      </c>
      <c r="L52" s="29" t="s">
        <v>13</v>
      </c>
    </row>
    <row r="53" spans="1:12" x14ac:dyDescent="0.25">
      <c r="A53" s="30" t="s">
        <v>14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1"/>
    </row>
    <row r="54" spans="1:12" x14ac:dyDescent="0.25">
      <c r="A54" s="32">
        <v>6000</v>
      </c>
      <c r="B54" s="4">
        <v>6000</v>
      </c>
      <c r="C54" s="4">
        <v>6000</v>
      </c>
      <c r="D54" s="4">
        <v>6000</v>
      </c>
      <c r="E54" s="4">
        <v>6000</v>
      </c>
      <c r="F54" s="4">
        <v>6000</v>
      </c>
      <c r="G54" s="4">
        <v>6000</v>
      </c>
      <c r="H54" s="4">
        <v>6000</v>
      </c>
      <c r="I54" s="4">
        <v>6000</v>
      </c>
      <c r="J54" s="4">
        <v>6000</v>
      </c>
      <c r="K54" s="4">
        <v>6000</v>
      </c>
      <c r="L54" s="33">
        <v>6000</v>
      </c>
    </row>
    <row r="55" spans="1:12" x14ac:dyDescent="0.25">
      <c r="A55" s="34">
        <f t="shared" ref="A55:L55" si="6">A54*$C$65</f>
        <v>0</v>
      </c>
      <c r="B55" s="13">
        <f t="shared" si="6"/>
        <v>0</v>
      </c>
      <c r="C55" s="13">
        <f t="shared" si="6"/>
        <v>0</v>
      </c>
      <c r="D55" s="13">
        <f t="shared" si="6"/>
        <v>0</v>
      </c>
      <c r="E55" s="13">
        <f t="shared" si="6"/>
        <v>0</v>
      </c>
      <c r="F55" s="13">
        <f t="shared" si="6"/>
        <v>0</v>
      </c>
      <c r="G55" s="13">
        <f t="shared" si="6"/>
        <v>0</v>
      </c>
      <c r="H55" s="13">
        <f t="shared" si="6"/>
        <v>0</v>
      </c>
      <c r="I55" s="13">
        <f t="shared" si="6"/>
        <v>0</v>
      </c>
      <c r="J55" s="13">
        <f t="shared" si="6"/>
        <v>0</v>
      </c>
      <c r="K55" s="13">
        <f t="shared" si="6"/>
        <v>0</v>
      </c>
      <c r="L55" s="35">
        <f t="shared" si="6"/>
        <v>0</v>
      </c>
    </row>
    <row r="56" spans="1:12" x14ac:dyDescent="0.25">
      <c r="A56" s="36"/>
      <c r="B56" s="14"/>
      <c r="C56" s="14"/>
      <c r="D56" s="14"/>
      <c r="E56" s="14"/>
      <c r="F56" s="14"/>
      <c r="G56" s="14"/>
      <c r="H56" s="14"/>
      <c r="I56" s="15" t="s">
        <v>25</v>
      </c>
      <c r="J56" s="15"/>
      <c r="K56" s="16">
        <f>SUM(A55:L55)</f>
        <v>0</v>
      </c>
      <c r="L56" s="37"/>
    </row>
    <row r="57" spans="1:12" x14ac:dyDescent="0.25">
      <c r="A57" s="4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9"/>
    </row>
    <row r="58" spans="1:12" x14ac:dyDescent="0.25">
      <c r="A58" s="24" t="s">
        <v>21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25"/>
    </row>
    <row r="59" spans="1:12" x14ac:dyDescent="0.25">
      <c r="A59" s="26" t="s">
        <v>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7"/>
    </row>
    <row r="60" spans="1:12" x14ac:dyDescent="0.25">
      <c r="A60" s="28" t="s">
        <v>2</v>
      </c>
      <c r="B60" s="2" t="s">
        <v>3</v>
      </c>
      <c r="C60" s="2" t="s">
        <v>4</v>
      </c>
      <c r="D60" s="2" t="s">
        <v>5</v>
      </c>
      <c r="E60" s="2" t="s">
        <v>6</v>
      </c>
      <c r="F60" s="2" t="s">
        <v>7</v>
      </c>
      <c r="G60" s="2" t="s">
        <v>8</v>
      </c>
      <c r="H60" s="2" t="s">
        <v>9</v>
      </c>
      <c r="I60" s="2" t="s">
        <v>10</v>
      </c>
      <c r="J60" s="2" t="s">
        <v>11</v>
      </c>
      <c r="K60" s="2" t="s">
        <v>12</v>
      </c>
      <c r="L60" s="29" t="s">
        <v>13</v>
      </c>
    </row>
    <row r="61" spans="1:12" x14ac:dyDescent="0.25">
      <c r="A61" s="30" t="s">
        <v>14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1"/>
    </row>
    <row r="62" spans="1:12" x14ac:dyDescent="0.25">
      <c r="A62" s="32">
        <v>2190</v>
      </c>
      <c r="B62" s="4">
        <v>2190</v>
      </c>
      <c r="C62" s="4">
        <v>2190</v>
      </c>
      <c r="D62" s="4">
        <v>2190</v>
      </c>
      <c r="E62" s="4">
        <v>2190</v>
      </c>
      <c r="F62" s="4">
        <v>2190</v>
      </c>
      <c r="G62" s="4">
        <v>2190</v>
      </c>
      <c r="H62" s="4">
        <v>2190</v>
      </c>
      <c r="I62" s="4">
        <v>2190</v>
      </c>
      <c r="J62" s="4">
        <v>2190</v>
      </c>
      <c r="K62" s="4">
        <v>2190</v>
      </c>
      <c r="L62" s="33">
        <v>2190</v>
      </c>
    </row>
    <row r="63" spans="1:12" x14ac:dyDescent="0.25">
      <c r="A63" s="34">
        <f t="shared" ref="A63:L63" si="7">A62*$C$65</f>
        <v>0</v>
      </c>
      <c r="B63" s="13">
        <f t="shared" si="7"/>
        <v>0</v>
      </c>
      <c r="C63" s="13">
        <f t="shared" si="7"/>
        <v>0</v>
      </c>
      <c r="D63" s="1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35">
        <f t="shared" si="7"/>
        <v>0</v>
      </c>
    </row>
    <row r="64" spans="1:12" ht="15.75" thickBot="1" x14ac:dyDescent="0.3">
      <c r="A64" s="54"/>
      <c r="B64" s="1"/>
      <c r="C64" s="1"/>
      <c r="D64" s="1"/>
      <c r="E64" s="1"/>
      <c r="F64" s="1"/>
      <c r="G64" s="1"/>
      <c r="H64" s="1"/>
      <c r="I64" s="55" t="s">
        <v>25</v>
      </c>
      <c r="J64" s="55"/>
      <c r="K64" s="56">
        <f>SUM(A63:L63)</f>
        <v>0</v>
      </c>
      <c r="L64" s="57"/>
    </row>
    <row r="65" spans="1:12" ht="21" x14ac:dyDescent="0.35">
      <c r="A65" s="73" t="s">
        <v>50</v>
      </c>
      <c r="B65" s="74"/>
      <c r="C65" s="64"/>
      <c r="D65" s="65"/>
      <c r="F65" s="20" t="s">
        <v>45</v>
      </c>
      <c r="G65" s="20"/>
    </row>
    <row r="66" spans="1:12" x14ac:dyDescent="0.25">
      <c r="A66" s="58" t="s">
        <v>47</v>
      </c>
      <c r="B66" s="7"/>
      <c r="C66" s="80">
        <f>SUM(A6:L6,A14:L14,A22:L22,A30:L30,A38:L38,A46:L46,A54:L54,A62:L62)</f>
        <v>1302840</v>
      </c>
      <c r="D66" s="79"/>
      <c r="F66" s="78"/>
      <c r="G66" s="78"/>
    </row>
    <row r="67" spans="1:12" x14ac:dyDescent="0.25">
      <c r="A67" s="58" t="s">
        <v>48</v>
      </c>
      <c r="B67" s="7"/>
      <c r="C67" s="17">
        <f>ROUND(C68/12,2)</f>
        <v>0</v>
      </c>
      <c r="D67" s="59"/>
    </row>
    <row r="68" spans="1:12" ht="15.75" thickBot="1" x14ac:dyDescent="0.3">
      <c r="A68" s="60" t="s">
        <v>24</v>
      </c>
      <c r="B68" s="61"/>
      <c r="C68" s="62">
        <f>SUM(K64,K56,K48,K40,K32,K24,K16,K8)</f>
        <v>0</v>
      </c>
      <c r="D68" s="63"/>
    </row>
    <row r="69" spans="1:12" ht="15.75" thickBot="1" x14ac:dyDescent="0.3"/>
    <row r="70" spans="1:12" ht="15.75" thickBot="1" x14ac:dyDescent="0.3">
      <c r="A70" s="81" t="s">
        <v>49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3"/>
    </row>
  </sheetData>
  <mergeCells count="51">
    <mergeCell ref="I8:J8"/>
    <mergeCell ref="F65:G65"/>
    <mergeCell ref="A66:B66"/>
    <mergeCell ref="C66:D66"/>
    <mergeCell ref="A70:L70"/>
    <mergeCell ref="I56:J56"/>
    <mergeCell ref="I48:J48"/>
    <mergeCell ref="I40:J40"/>
    <mergeCell ref="I32:J32"/>
    <mergeCell ref="I24:J24"/>
    <mergeCell ref="I16:J16"/>
    <mergeCell ref="A67:B67"/>
    <mergeCell ref="A68:B68"/>
    <mergeCell ref="C67:D67"/>
    <mergeCell ref="C68:D68"/>
    <mergeCell ref="K8:L8"/>
    <mergeCell ref="K16:L16"/>
    <mergeCell ref="K24:L24"/>
    <mergeCell ref="K32:L32"/>
    <mergeCell ref="K40:L40"/>
    <mergeCell ref="K48:L48"/>
    <mergeCell ref="A50:L50"/>
    <mergeCell ref="A51:L51"/>
    <mergeCell ref="A58:L58"/>
    <mergeCell ref="A59:L59"/>
    <mergeCell ref="A1:L1"/>
    <mergeCell ref="A65:B65"/>
    <mergeCell ref="C65:D65"/>
    <mergeCell ref="K56:L56"/>
    <mergeCell ref="K64:L64"/>
    <mergeCell ref="I64:J64"/>
    <mergeCell ref="A53:L53"/>
    <mergeCell ref="A61:L61"/>
    <mergeCell ref="A3:L3"/>
    <mergeCell ref="A2:L2"/>
    <mergeCell ref="A10:L10"/>
    <mergeCell ref="A11:L11"/>
    <mergeCell ref="A18:L18"/>
    <mergeCell ref="A19:L19"/>
    <mergeCell ref="A27:L27"/>
    <mergeCell ref="A26:L26"/>
    <mergeCell ref="A5:L5"/>
    <mergeCell ref="A13:L13"/>
    <mergeCell ref="A21:L21"/>
    <mergeCell ref="A29:L29"/>
    <mergeCell ref="A37:L37"/>
    <mergeCell ref="A45:L45"/>
    <mergeCell ref="A42:L42"/>
    <mergeCell ref="A35:L35"/>
    <mergeCell ref="A34:L34"/>
    <mergeCell ref="A43:L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LOTE 1</vt:lpstr>
      <vt:lpstr>LOTE 2</vt:lpstr>
      <vt:lpstr>'LOTE 1'!_Hlk100746091</vt:lpstr>
      <vt:lpstr>'LOTE 1'!_Hlk100746454</vt:lpstr>
      <vt:lpstr>'LOTE 1'!_Hlk63761482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Vinicius Trevisan</dc:creator>
  <cp:lastModifiedBy>Markus Vinicius Trevisan</cp:lastModifiedBy>
  <dcterms:created xsi:type="dcterms:W3CDTF">2022-05-13T17:05:52Z</dcterms:created>
  <dcterms:modified xsi:type="dcterms:W3CDTF">2022-05-13T17:43:06Z</dcterms:modified>
</cp:coreProperties>
</file>