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markus\Downloads\"/>
    </mc:Choice>
  </mc:AlternateContent>
  <bookViews>
    <workbookView xWindow="0" yWindow="0" windowWidth="20490" windowHeight="7755" activeTab="1"/>
  </bookViews>
  <sheets>
    <sheet name="PE Porto Ferreira" sheetId="9" r:id="rId1"/>
    <sheet name="CRONOGRAMA" sheetId="18" r:id="rId2"/>
    <sheet name="BDI - ADM" sheetId="17" r:id="rId3"/>
    <sheet name="Sem código" sheetId="16" state="hidden" r:id="rId4"/>
  </sheets>
  <externalReferences>
    <externalReference r:id="rId5"/>
    <externalReference r:id="rId6"/>
  </externalReferences>
  <definedNames>
    <definedName name="_xlnm.Print_Area" localSheetId="0">'PE Porto Ferreira'!$A$1:$J$72</definedName>
    <definedName name="_xlnm.Database">[1]BOLETIM!$A$1:$F$2150</definedName>
    <definedName name="_xlnm.Print_Titles" localSheetId="0">'PE Porto Ferreira'!$2:$2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8" l="1"/>
  <c r="B7" i="18"/>
  <c r="B8" i="18"/>
  <c r="B9" i="18"/>
  <c r="F11" i="18"/>
  <c r="I67" i="9" l="1"/>
  <c r="I64" i="9"/>
  <c r="I63" i="9"/>
  <c r="I62" i="9"/>
  <c r="I59" i="9"/>
  <c r="I58" i="9"/>
  <c r="I55" i="9"/>
  <c r="I54" i="9"/>
  <c r="I53" i="9"/>
  <c r="I52" i="9"/>
  <c r="I51" i="9"/>
  <c r="I50" i="9"/>
  <c r="I49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J67" i="9"/>
  <c r="J64" i="9"/>
  <c r="J63" i="9"/>
  <c r="J62" i="9"/>
  <c r="J59" i="9"/>
  <c r="J58" i="9"/>
  <c r="J55" i="9"/>
  <c r="J54" i="9"/>
  <c r="J53" i="9"/>
  <c r="J52" i="9"/>
  <c r="J51" i="9"/>
  <c r="J50" i="9"/>
  <c r="J49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C36" i="17" l="1"/>
  <c r="C14" i="17"/>
  <c r="C10" i="17"/>
  <c r="C26" i="17" s="1"/>
  <c r="I22" i="9" l="1"/>
  <c r="I4" i="9"/>
  <c r="J4" i="9" s="1"/>
  <c r="I68" i="9" l="1"/>
  <c r="J68" i="9" l="1"/>
  <c r="J66" i="9"/>
  <c r="J61" i="9" l="1"/>
  <c r="J57" i="9" l="1"/>
  <c r="J22" i="9" l="1"/>
  <c r="J48" i="9" l="1"/>
  <c r="J21" i="9" s="1"/>
  <c r="J3" i="9" l="1"/>
  <c r="J69" i="9" l="1"/>
  <c r="J70" i="9" s="1"/>
  <c r="J71" i="9" s="1"/>
  <c r="C10" i="18" l="1"/>
  <c r="E10" i="18"/>
  <c r="D10" i="18"/>
  <c r="J72" i="9"/>
</calcChain>
</file>

<file path=xl/sharedStrings.xml><?xml version="1.0" encoding="utf-8"?>
<sst xmlns="http://schemas.openxmlformats.org/spreadsheetml/2006/main" count="343" uniqueCount="226">
  <si>
    <t>PUMO</t>
  </si>
  <si>
    <t>m</t>
  </si>
  <si>
    <t>m²</t>
  </si>
  <si>
    <t>1.1</t>
  </si>
  <si>
    <t>1.2</t>
  </si>
  <si>
    <t>TOTAL + BDI</t>
  </si>
  <si>
    <t xml:space="preserve">TOTAL </t>
  </si>
  <si>
    <t>2.2</t>
  </si>
  <si>
    <t>1.3</t>
  </si>
  <si>
    <t>un</t>
  </si>
  <si>
    <t>2.3</t>
  </si>
  <si>
    <t>2.1</t>
  </si>
  <si>
    <t>3.1</t>
  </si>
  <si>
    <t>3.2</t>
  </si>
  <si>
    <t>4.1</t>
  </si>
  <si>
    <t>Orçamento 1</t>
  </si>
  <si>
    <t>Orçamento 2</t>
  </si>
  <si>
    <t>Orçamento 3</t>
  </si>
  <si>
    <t>Media</t>
  </si>
  <si>
    <t>Serviços iniciais</t>
  </si>
  <si>
    <t>Item</t>
  </si>
  <si>
    <t>Serviços</t>
  </si>
  <si>
    <t>Un.</t>
  </si>
  <si>
    <t>Qtd.</t>
  </si>
  <si>
    <t>PUMat</t>
  </si>
  <si>
    <t>Total</t>
  </si>
  <si>
    <t>Valores (R$)</t>
  </si>
  <si>
    <t>PServ</t>
  </si>
  <si>
    <t>03.01.040</t>
  </si>
  <si>
    <t>Demolição manual de concreto armado</t>
  </si>
  <si>
    <t>m³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</si>
  <si>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</si>
  <si>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</si>
  <si>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</si>
  <si>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</si>
  <si>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</si>
  <si>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</si>
  <si>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</si>
  <si>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</si>
  <si>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</si>
  <si>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</si>
  <si>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</si>
  <si>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</si>
  <si>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</si>
  <si>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03.02.040</t>
  </si>
  <si>
    <t>Demolição manual de alvenaria de elevação ou elemento vazado, incluindo revestimento</t>
  </si>
  <si>
    <t>05.07.050</t>
  </si>
  <si>
    <t>Remoção de entulho de obra com caçamba metálica - material volumoso e misturado por alvenaria, terra, madeira, papel, plástico e metal</t>
  </si>
  <si>
    <t>06.02.020</t>
  </si>
  <si>
    <t>Escavação manual em solo de 1ª e 2ª categoria em vala ou cava até 1,5 m</t>
  </si>
  <si>
    <t>07.02.020</t>
  </si>
  <si>
    <t>Escavação mecanizada de valas ou cavas com profundidade de até 2 m</t>
  </si>
  <si>
    <t>07.02.080</t>
  </si>
  <si>
    <t>Escavação mecanizada de valas ou cavas com profundidade acima de 4 m, com escavadeira hidráulica</t>
  </si>
  <si>
    <t>11.18.020</t>
  </si>
  <si>
    <t>Lastro de areia</t>
  </si>
  <si>
    <t>06.12.020</t>
  </si>
  <si>
    <t>Aterro manual apiloado de área interna com maço de 30 kg</t>
  </si>
  <si>
    <t>54.01.010</t>
  </si>
  <si>
    <t>Regularização e compactação mecanizada de superfície, sem controle do proctor normal</t>
  </si>
  <si>
    <t>09.01.030</t>
  </si>
  <si>
    <t>Forma em madeira comum para estrutura</t>
  </si>
  <si>
    <t>04.11.020</t>
  </si>
  <si>
    <t>Retirada de aparelho sanitário incluindo acessórios</t>
  </si>
  <si>
    <t>Instalações hidrossanitárias</t>
  </si>
  <si>
    <t>Rede de esgoto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</si>
  <si>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</si>
  <si>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</si>
  <si>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</si>
  <si>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</si>
  <si>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</si>
  <si>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</si>
  <si>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</si>
  <si>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</si>
  <si>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</si>
  <si>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</si>
  <si>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</si>
  <si>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</si>
  <si>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</si>
  <si>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</si>
  <si>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</si>
  <si>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</si>
  <si>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2.1.17</t>
  </si>
  <si>
    <t>2.1.18</t>
  </si>
  <si>
    <t>2.1.19</t>
  </si>
  <si>
    <t>2.1.20</t>
  </si>
  <si>
    <t>2.1.21</t>
  </si>
  <si>
    <t>2.1.22</t>
  </si>
  <si>
    <t>2.1.23</t>
  </si>
  <si>
    <t>2.1.24</t>
  </si>
  <si>
    <t>Caixa de secagem e vala de infiltração para Biodigestor</t>
  </si>
  <si>
    <t>2.2.1</t>
  </si>
  <si>
    <t>2.2.2</t>
  </si>
  <si>
    <t>2.2.3</t>
  </si>
  <si>
    <t>2.2.4</t>
  </si>
  <si>
    <t>2.2.5</t>
  </si>
  <si>
    <t>2.2.6</t>
  </si>
  <si>
    <t>2.2.7</t>
  </si>
  <si>
    <t>Rede de água fria</t>
  </si>
  <si>
    <t>2.3.1</t>
  </si>
  <si>
    <t>2.3.2</t>
  </si>
  <si>
    <t>Reparos em contrapisos e revestimentos</t>
  </si>
  <si>
    <t>3.3</t>
  </si>
  <si>
    <t>Instalações elétricas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</si>
  <si>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</si>
  <si>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</si>
  <si>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</si>
  <si>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</si>
  <si>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</si>
  <si>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</si>
  <si>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</si>
  <si>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</si>
  <si>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49.03.036</t>
  </si>
  <si>
    <t>Caixa de gordura em PVC com tampa reforçada - capacidade 19 litros</t>
  </si>
  <si>
    <t>49.01.016</t>
  </si>
  <si>
    <t>Caixa sifonada de PVC rígido de 100 x 100 x 50 mm, com grelha</t>
  </si>
  <si>
    <t>44.20.010</t>
  </si>
  <si>
    <t>Sifão plástico sanfonado universal de 1´</t>
  </si>
  <si>
    <t>44.20.060</t>
  </si>
  <si>
    <t>Recolocação de aparelhos sanitários, incluindo acessórios</t>
  </si>
  <si>
    <t>14.04.210</t>
  </si>
  <si>
    <t>Alvenaria de bloco cerâmico de vedação, uso revestido, de 14 cm</t>
  </si>
  <si>
    <t>49.14.071</t>
  </si>
  <si>
    <t>Tampão pré-moldado de concreto armado para sumidouro com diâmetro externo de 2,00 m</t>
  </si>
  <si>
    <t>11.18.040</t>
  </si>
  <si>
    <t>Lastro de pedra britada</t>
  </si>
  <si>
    <t>08.05.220</t>
  </si>
  <si>
    <t>Manta geotêxtil com resistência à tração longitudinal de 31kN/m e transversal de 27kN/m</t>
  </si>
  <si>
    <t>46.13.020</t>
  </si>
  <si>
    <t>Tubo em polietileno de alta densidade corrugado perfurado, DN= 4´, inclusive conexões</t>
  </si>
  <si>
    <t>17.01.040</t>
  </si>
  <si>
    <t>Lastro de concreto impermeabilizado</t>
  </si>
  <si>
    <t>17.01.050</t>
  </si>
  <si>
    <t>Regularização de piso com nata de cimento</t>
  </si>
  <si>
    <t>18.11.032</t>
  </si>
  <si>
    <t>Revestimento em placa cerâmica esmaltada de 15x15 cm, tipo monocolor, assentado e rejuntado com argamassa industrializada</t>
  </si>
  <si>
    <t>CAMADA SEPARADORA PARA EXECUÇÃO DE RADIER, EM LONA PLÁSTICA. AF_09/2017</t>
  </si>
  <si>
    <t>CDHU 181</t>
  </si>
  <si>
    <t>SINAPI 04/2021</t>
  </si>
  <si>
    <t>Código</t>
  </si>
  <si>
    <t>ARMAÇÃO PARA EXECUÇÃO DE RADIER, COM USO DE TELA Q-92. AF_09/2017</t>
  </si>
  <si>
    <t>kg</t>
  </si>
  <si>
    <t>97094</t>
  </si>
  <si>
    <t>CONCRETAGEM DE RADIER, PISO OU LAJE SOBRE SOLO, FCK 30 MPA, PARA ESPESSURA DE 10 CM - LANÇAMENTO, ADENSAMENTO E ACABAMENTO. AF_09/2017</t>
  </si>
  <si>
    <t>91222</t>
  </si>
  <si>
    <t>RASGO EM ALVENARIA PARA RAMAIS/ DISTRIBUIÇÃO COM DIÂMETROS MAIORES QUE 40 MM E MENORES OU IGUAIS A 75 MM. AF_05/2015</t>
  </si>
  <si>
    <t>-</t>
  </si>
  <si>
    <t>89731</t>
  </si>
  <si>
    <t>JOELHO 90 GRAUS, PVC, SERIE NORMAL, ESGOTO PREDIAL, DN 50 MM, JUNTA ELÁSTICA, FORNECIDO E INSTALADO EM RAMAL DE DESCARGA OU RAMAL DE ESGOTO SANITÁRIO. AF_12/2014</t>
  </si>
  <si>
    <t>89753</t>
  </si>
  <si>
    <t>LUVA SIMPLES, PVC, SERIE NORMAL, ESGOTO PREDIAL, DN 50 MM, JUNTA ELÁSTICA, FORNECIDO E INSTALADO EM RAMAL DE DESCARGA OU RAMAL DE ESGOTO SANITÁRIO. AF_12/2014</t>
  </si>
  <si>
    <t>89732</t>
  </si>
  <si>
    <t>JOELHO 45 GRAUS, PVC, SERIE NORMAL, ESGOTO PREDIAL, DN 50 MM, JUNTA ELÁSTICA, FORNECIDO E INSTALADO EM RAMAL DE DESCARGA OU RAMAL DE ESGOTO SANITÁRIO. AF_12/2014</t>
  </si>
  <si>
    <t>89549</t>
  </si>
  <si>
    <t>REDUÇÃO EXCÊNTRICA, PVC, SERIE R, ÁGUA PLUVIAL, DN 75 X 50 MM, JUNTA ELÁSTICA, FORNECIDO E INSTALADO EM RAMAL DE ENCAMINHAMENTO. AF_12/2014</t>
  </si>
  <si>
    <t>89546</t>
  </si>
  <si>
    <t>BUCHA DE REDUÇÃO LONGA, PVC, SERIE R, ÁGUA PLUVIAL, DN 50 X 40 MM, JUNTA ELÁSTICA, FORNECIDO E INSTALADO EM RAMAL DE ENCAMINHAMENTO. AF_12/2014</t>
  </si>
  <si>
    <t>89752</t>
  </si>
  <si>
    <t>LUVA SIMPLES, PVC, SERIE NORMAL, ESGOTO PREDIAL, DN 40 MM, JUNTA SOLDÁVEL, FORNECIDO E INSTALADO EM RAMAL DE DESCARGA OU RAMAL DE ESGOTO SANITÁRIO. AF_12/2014</t>
  </si>
  <si>
    <t>89774</t>
  </si>
  <si>
    <t>LUVA SIMPLES, PVC, SERIE NORMAL, ESGOTO PREDIAL, DN 75 MM, JUNTA ELÁSTICA, FORNECIDO E INSTALADO EM RAMAL DE DESCARGA OU RAMAL DE ESGOTO SANITÁRIO. AF_12/2014</t>
  </si>
  <si>
    <t>89778</t>
  </si>
  <si>
    <t>LUVA SIMPLES, PVC, SERIE NORMAL, ESGOTO PREDIAL, DN 100 MM, JUNTA ELÁSTICA, FORNECIDO E INSTALADO EM RAMAL DE DESCARGA OU RAMAL DE ESGOTO SANITÁRIO. AF_12/2014</t>
  </si>
  <si>
    <t>89529</t>
  </si>
  <si>
    <t>JOELHO 90 GRAUS, PVC, SERIE R, ÁGUA PLUVIAL, DN 100 MM, JUNTA ELÁSTICA, FORNECIDO E INSTALADO EM RAMAL DE ENCAMINHAMENTO. AF_12/2014</t>
  </si>
  <si>
    <t>89737</t>
  </si>
  <si>
    <t>JOELHO 90 GRAUS, PVC, SERIE NORMAL, ESGOTO PREDIAL, DN 75 MM, JUNTA ELÁSTICA, FORNECIDO E INSTALADO EM RAMAL DE DESCARGA OU RAMAL DE ESGOTO SANITÁRIO. AF_12/2014</t>
  </si>
  <si>
    <t>89743</t>
  </si>
  <si>
    <t>CURVA LONGA 90 GRAUS, PVC, SERIE NORMAL, ESGOTO PREDIAL, DN 75 MM, JUNTA ELÁSTICA, FORNECIDO E INSTALADO EM RAMAL DE DESCARGA OU RAMAL DE ESGOTO SANITÁRIO. AF_12/2014</t>
  </si>
  <si>
    <t>89573</t>
  </si>
  <si>
    <t>TÊ, PVC, SERIE R, ÁGUA PLUVIAL, DN 100 X 75 MM, JUNTA ELÁSTICA, FORNECIDO E INSTALADO EM RAMAL DE ENCAMINHAMENTO. AF_12/2014</t>
  </si>
  <si>
    <t>89356</t>
  </si>
  <si>
    <t>TUBO, PVC, SOLDÁVEL, DN 25MM, INSTALADO EM RAMAL OU SUB-RAMAL DE ÁGUA - FORNECIMENTO E INSTALAÇÃO. AF_12/2014</t>
  </si>
  <si>
    <t>Reaterro manual com adição de 2% de cimento</t>
  </si>
  <si>
    <t>Caixa de passagem e inspeção de esgoto</t>
  </si>
  <si>
    <t>Biodigestor capacidade 1500L, incluindo instalação</t>
  </si>
  <si>
    <t>Pressurizador para Rede Hidráulica, incluindo instalação</t>
  </si>
  <si>
    <t>Revisão e manutenção das instalações elétricas</t>
  </si>
  <si>
    <t>vb</t>
  </si>
  <si>
    <t>06.11.060</t>
  </si>
  <si>
    <t>s/ código</t>
  </si>
  <si>
    <t>DEMONSTRATIVO DE COMPOSIÇÃO DO BDI</t>
  </si>
  <si>
    <t>Componentes do BDI indicado pelo Acordão TCU-Plenario nº2622/2013 para obras de "Construção de edificios"</t>
  </si>
  <si>
    <t>Quartil a ser adotado</t>
  </si>
  <si>
    <t>Descrição</t>
  </si>
  <si>
    <t>Percentual</t>
  </si>
  <si>
    <t>TAXA REPRESENTATIVA DO LUCRO</t>
  </si>
  <si>
    <t>Lucro estimado</t>
  </si>
  <si>
    <t>PARCELAS RELATIVAS A DESPESAS DE RATEIO DA ADM. CENTRAL</t>
  </si>
  <si>
    <t>Administração Central</t>
  </si>
  <si>
    <t>PARCELAS RELATIVAS AS DESPESAS FINANCEIRAS</t>
  </si>
  <si>
    <t>Despesas Financeiras</t>
  </si>
  <si>
    <t>PARCELAS RELATIVAS A SEGUROS, RISCOS E GARANTIAS DE OBRA</t>
  </si>
  <si>
    <t>Seguros + Garantias</t>
  </si>
  <si>
    <t>4.2</t>
  </si>
  <si>
    <t>Riscos</t>
  </si>
  <si>
    <t>PARCELAS RELATIVAS À INCIDENCIA DE TRIBUTOS</t>
  </si>
  <si>
    <t>5.1</t>
  </si>
  <si>
    <t>Imposto sobre Serviços - ISS</t>
  </si>
  <si>
    <t>Inserir aliquota do Municipio</t>
  </si>
  <si>
    <t>5.2</t>
  </si>
  <si>
    <t>Impostos que incidem sobre faturamento - PIS</t>
  </si>
  <si>
    <t>5.3</t>
  </si>
  <si>
    <t>Impostos que incidem sobre faturamento - COFINS</t>
  </si>
  <si>
    <t>5.4</t>
  </si>
  <si>
    <t>Contribuição Previdenciaria</t>
  </si>
  <si>
    <r>
      <t xml:space="preserve">BDI = </t>
    </r>
    <r>
      <rPr>
        <u/>
        <sz val="11"/>
        <color theme="1"/>
        <rFont val="Calibri"/>
        <family val="2"/>
        <scheme val="minor"/>
      </rPr>
      <t>(1+("2.1"+"4.1"+"4.2"))x(1+"3.1")x(1+"1.1")</t>
    </r>
    <r>
      <rPr>
        <sz val="10"/>
        <rFont val="Arial"/>
      </rPr>
      <t xml:space="preserve"> -1</t>
    </r>
  </si>
  <si>
    <t>(1-("5.1"+"5.2"+"5.3"+"5.4"))</t>
  </si>
  <si>
    <r>
      <rPr>
        <b/>
        <sz val="14"/>
        <color theme="1"/>
        <rFont val="Calibri"/>
        <family val="2"/>
        <scheme val="minor"/>
      </rPr>
      <t>BDI</t>
    </r>
    <r>
      <rPr>
        <sz val="10"/>
        <rFont val="Arial"/>
      </rPr>
      <t xml:space="preserve"> adotado</t>
    </r>
  </si>
  <si>
    <t>DEMONSTRATIVO DE COMPOSIÇÃO DA ADMINISTRAÇÃO LOCAL</t>
  </si>
  <si>
    <t>Coeficiente de Adm. Local indicado pelo Acordão TCU-Plenario nº2622/2013 para obras de "Construção de edificios"</t>
  </si>
  <si>
    <t>Quartil Adotado</t>
  </si>
  <si>
    <r>
      <rPr>
        <b/>
        <sz val="14"/>
        <color theme="1"/>
        <rFont val="Calibri"/>
        <family val="2"/>
        <scheme val="minor"/>
      </rPr>
      <t>Taxa Administração local</t>
    </r>
    <r>
      <rPr>
        <sz val="10"/>
        <rFont val="Arial"/>
      </rPr>
      <t xml:space="preserve"> adotada</t>
    </r>
  </si>
  <si>
    <t>BDI (20,34%)</t>
  </si>
  <si>
    <t>ADMINISTRAÇÃO LOCAL (3,49%)</t>
  </si>
  <si>
    <t>Percentual sobre total</t>
  </si>
  <si>
    <t>Subtotal da Obra</t>
  </si>
  <si>
    <t>Serviços inciais</t>
  </si>
  <si>
    <t>Subtotal</t>
  </si>
  <si>
    <t>Mês 3</t>
  </si>
  <si>
    <t>Mês 2</t>
  </si>
  <si>
    <t xml:space="preserve"> Mês 1</t>
  </si>
  <si>
    <t xml:space="preserve">SERVIÇO </t>
  </si>
  <si>
    <t>FUNDAÇÃO FLORESTAL</t>
  </si>
  <si>
    <t>VALORES</t>
  </si>
  <si>
    <t>Contratação de serviços hidrossanitários e elétricos no Parque Estadual de Porto Ferreira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</si>
</sst>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 * #,##0.00_)\ _R_$_ ;_ * \(#,##0.00\)\ _R_$_ ;_ * &quot;-&quot;??_)\ _R_$_ ;_ @_ "/>
    <numFmt numFmtId="166" formatCode="_-* #,##0_-;\-* #,##0_-;_-* &quot;-&quot;??_-;_-@_-"/>
  </numFmts>
  <fonts count="6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Ecofont Vera Sans"/>
      <family val="2"/>
    </font>
    <font>
      <sz val="11"/>
      <color theme="0"/>
      <name val="Calibri"/>
      <family val="2"/>
      <scheme val="minor"/>
    </font>
    <font>
      <sz val="11"/>
      <color theme="0"/>
      <name val="Ecofont Vera Sans"/>
      <family val="2"/>
    </font>
    <font>
      <sz val="11"/>
      <color rgb="FF006100"/>
      <name val="Calibri"/>
      <family val="2"/>
      <scheme val="minor"/>
    </font>
    <font>
      <sz val="11"/>
      <color rgb="FF006100"/>
      <name val="Ecofont Vera Sans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Ecofont Vera Sans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Ecofont Vera Sans"/>
      <family val="2"/>
    </font>
    <font>
      <sz val="11"/>
      <color rgb="FFFA7D00"/>
      <name val="Calibri"/>
      <family val="2"/>
      <scheme val="minor"/>
    </font>
    <font>
      <sz val="11"/>
      <color rgb="FFFA7D00"/>
      <name val="Ecofont Vera Sans"/>
      <family val="2"/>
    </font>
    <font>
      <sz val="11"/>
      <color rgb="FF3F3F76"/>
      <name val="Calibri"/>
      <family val="2"/>
      <scheme val="minor"/>
    </font>
    <font>
      <sz val="11"/>
      <color rgb="FF3F3F76"/>
      <name val="Ecofont Vera Sans"/>
      <family val="2"/>
    </font>
    <font>
      <sz val="11"/>
      <color rgb="FF9C0006"/>
      <name val="Calibri"/>
      <family val="2"/>
      <scheme val="minor"/>
    </font>
    <font>
      <sz val="11"/>
      <color rgb="FF9C0006"/>
      <name val="Ecofont Vera Sans"/>
      <family val="2"/>
    </font>
    <font>
      <sz val="11"/>
      <color rgb="FF9C6500"/>
      <name val="Calibri"/>
      <family val="2"/>
      <scheme val="minor"/>
    </font>
    <font>
      <sz val="11"/>
      <color rgb="FF9C6500"/>
      <name val="Ecofont Vera Sans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Ecofont Vera Sans"/>
      <family val="2"/>
    </font>
    <font>
      <sz val="11"/>
      <color rgb="FFFF0000"/>
      <name val="Calibri"/>
      <family val="2"/>
      <scheme val="minor"/>
    </font>
    <font>
      <sz val="11"/>
      <color rgb="FFFF0000"/>
      <name val="Ecofont Vera Sans"/>
      <family val="2"/>
    </font>
    <font>
      <i/>
      <sz val="11"/>
      <color rgb="FF7F7F7F"/>
      <name val="Calibri"/>
      <family val="2"/>
      <scheme val="minor"/>
    </font>
    <font>
      <i/>
      <sz val="11"/>
      <color rgb="FF7F7F7F"/>
      <name val="Ecofont Vera Sans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5"/>
      <color theme="3"/>
      <name val="Ecofont Vera Sans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Ecofont Vera Sans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Ecofont Vera Sans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Ecofont Vera Sans"/>
      <family val="2"/>
    </font>
    <font>
      <b/>
      <sz val="11"/>
      <color theme="1"/>
      <name val="Ecofont Vera Sans"/>
    </font>
    <font>
      <sz val="11"/>
      <color indexed="8"/>
      <name val="Ecofont Vera Sans"/>
    </font>
    <font>
      <sz val="11"/>
      <name val="Ecofont Vera Sans"/>
    </font>
    <font>
      <sz val="11"/>
      <color indexed="10"/>
      <name val="Ecofont Vera Sans"/>
    </font>
    <font>
      <b/>
      <sz val="11"/>
      <name val="Ecofont Vera Sans"/>
    </font>
    <font>
      <b/>
      <sz val="11"/>
      <color indexed="8"/>
      <name val="Ecofont Vera Sans"/>
    </font>
    <font>
      <sz val="11"/>
      <color theme="1"/>
      <name val="Ecofont Vera Sans"/>
    </font>
    <font>
      <b/>
      <sz val="11"/>
      <color indexed="10"/>
      <name val="Ecofont Vera Sans"/>
    </font>
    <font>
      <b/>
      <sz val="12"/>
      <name val="Ecofont Vera Sans"/>
    </font>
    <font>
      <sz val="12"/>
      <name val="Ecofont Vera Sans"/>
    </font>
    <font>
      <sz val="10"/>
      <name val="Arial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 Narrow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indexed="9"/>
      </patternFill>
    </fill>
    <fill>
      <patternFill patternType="solid">
        <fgColor theme="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129">
    <xf numFmtId="0" fontId="0" fillId="0" borderId="0"/>
    <xf numFmtId="0" fontId="8" fillId="2" borderId="0" applyNumberFormat="0" applyBorder="0" applyAlignment="0" applyProtection="0"/>
    <xf numFmtId="0" fontId="9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7" borderId="0" applyNumberFormat="0" applyBorder="0" applyAlignment="0" applyProtection="0"/>
    <xf numFmtId="0" fontId="8" fillId="8" borderId="0" applyNumberFormat="0" applyBorder="0" applyAlignment="0" applyProtection="0"/>
    <xf numFmtId="0" fontId="9" fillId="8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3" applyNumberFormat="0" applyAlignment="0" applyProtection="0"/>
    <xf numFmtId="0" fontId="15" fillId="21" borderId="3" applyNumberFormat="0" applyAlignment="0" applyProtection="0"/>
    <xf numFmtId="0" fontId="16" fillId="22" borderId="4" applyNumberFormat="0" applyAlignment="0" applyProtection="0"/>
    <xf numFmtId="0" fontId="17" fillId="22" borderId="4" applyNumberFormat="0" applyAlignment="0" applyProtection="0"/>
    <xf numFmtId="0" fontId="18" fillId="0" borderId="5" applyNumberFormat="0" applyFill="0" applyAlignment="0" applyProtection="0"/>
    <xf numFmtId="0" fontId="19" fillId="0" borderId="5" applyNumberFormat="0" applyFill="0" applyAlignment="0" applyProtection="0"/>
    <xf numFmtId="0" fontId="10" fillId="23" borderId="0" applyNumberFormat="0" applyBorder="0" applyAlignment="0" applyProtection="0"/>
    <xf numFmtId="0" fontId="11" fillId="23" borderId="0" applyNumberFormat="0" applyBorder="0" applyAlignment="0" applyProtection="0"/>
    <xf numFmtId="0" fontId="10" fillId="24" borderId="0" applyNumberFormat="0" applyBorder="0" applyAlignment="0" applyProtection="0"/>
    <xf numFmtId="0" fontId="11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7" borderId="0" applyNumberFormat="0" applyBorder="0" applyAlignment="0" applyProtection="0"/>
    <xf numFmtId="0" fontId="10" fillId="28" borderId="0" applyNumberFormat="0" applyBorder="0" applyAlignment="0" applyProtection="0"/>
    <xf numFmtId="0" fontId="11" fillId="28" borderId="0" applyNumberFormat="0" applyBorder="0" applyAlignment="0" applyProtection="0"/>
    <xf numFmtId="0" fontId="20" fillId="29" borderId="3" applyNumberFormat="0" applyAlignment="0" applyProtection="0"/>
    <xf numFmtId="0" fontId="21" fillId="29" borderId="3" applyNumberFormat="0" applyAlignment="0" applyProtection="0"/>
    <xf numFmtId="0" fontId="22" fillId="30" borderId="0" applyNumberFormat="0" applyBorder="0" applyAlignment="0" applyProtection="0"/>
    <xf numFmtId="0" fontId="23" fillId="30" borderId="0" applyNumberFormat="0" applyBorder="0" applyAlignment="0" applyProtection="0"/>
    <xf numFmtId="0" fontId="24" fillId="31" borderId="0" applyNumberFormat="0" applyBorder="0" applyAlignment="0" applyProtection="0"/>
    <xf numFmtId="0" fontId="25" fillId="31" borderId="0" applyNumberFormat="0" applyBorder="0" applyAlignment="0" applyProtection="0"/>
    <xf numFmtId="0" fontId="9" fillId="0" borderId="0"/>
    <xf numFmtId="0" fontId="5" fillId="0" borderId="0"/>
    <xf numFmtId="0" fontId="8" fillId="0" borderId="0"/>
    <xf numFmtId="0" fontId="26" fillId="0" borderId="0"/>
    <xf numFmtId="0" fontId="5" fillId="0" borderId="0"/>
    <xf numFmtId="0" fontId="27" fillId="0" borderId="0"/>
    <xf numFmtId="0" fontId="4" fillId="0" borderId="0"/>
    <xf numFmtId="0" fontId="9" fillId="32" borderId="6" applyNumberFormat="0" applyFont="0" applyAlignment="0" applyProtection="0"/>
    <xf numFmtId="0" fontId="8" fillId="32" borderId="6" applyNumberFormat="0" applyFont="0" applyAlignment="0" applyProtection="0"/>
    <xf numFmtId="0" fontId="8" fillId="32" borderId="6" applyNumberFormat="0" applyFont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8" fillId="21" borderId="7" applyNumberFormat="0" applyAlignment="0" applyProtection="0"/>
    <xf numFmtId="0" fontId="29" fillId="21" borderId="7" applyNumberFormat="0" applyAlignment="0" applyProtection="0"/>
    <xf numFmtId="165" fontId="6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8" applyNumberFormat="0" applyFill="0" applyAlignment="0" applyProtection="0"/>
    <xf numFmtId="0" fontId="36" fillId="0" borderId="8" applyNumberFormat="0" applyFill="0" applyAlignment="0" applyProtection="0"/>
    <xf numFmtId="0" fontId="37" fillId="0" borderId="9" applyNumberFormat="0" applyFill="0" applyAlignment="0" applyProtection="0"/>
    <xf numFmtId="0" fontId="38" fillId="0" borderId="9" applyNumberFormat="0" applyFill="0" applyAlignment="0" applyProtection="0"/>
    <xf numFmtId="0" fontId="39" fillId="0" borderId="10" applyNumberFormat="0" applyFill="0" applyAlignment="0" applyProtection="0"/>
    <xf numFmtId="0" fontId="40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1" applyNumberFormat="0" applyFill="0" applyAlignment="0" applyProtection="0"/>
    <xf numFmtId="0" fontId="42" fillId="0" borderId="11" applyNumberFormat="0" applyFill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6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6" applyNumberFormat="0" applyFont="0" applyAlignment="0" applyProtection="0"/>
    <xf numFmtId="9" fontId="53" fillId="0" borderId="0" applyFont="0" applyFill="0" applyBorder="0" applyAlignment="0" applyProtection="0"/>
    <xf numFmtId="43" fontId="60" fillId="0" borderId="0" applyFont="0" applyFill="0" applyBorder="0" applyAlignment="0" applyProtection="0"/>
  </cellStyleXfs>
  <cellXfs count="169">
    <xf numFmtId="0" fontId="0" fillId="0" borderId="0" xfId="0"/>
    <xf numFmtId="0" fontId="44" fillId="0" borderId="12" xfId="68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vertical="center" wrapText="1"/>
    </xf>
    <xf numFmtId="0" fontId="45" fillId="0" borderId="0" xfId="69" applyFont="1" applyBorder="1" applyAlignment="1">
      <alignment vertical="center" wrapText="1"/>
    </xf>
    <xf numFmtId="0" fontId="48" fillId="36" borderId="0" xfId="68" applyFont="1" applyFill="1" applyBorder="1" applyAlignment="1">
      <alignment horizontal="center" vertical="center"/>
    </xf>
    <xf numFmtId="4" fontId="47" fillId="36" borderId="0" xfId="69" quotePrefix="1" applyNumberFormat="1" applyFont="1" applyFill="1" applyBorder="1" applyAlignment="1" applyProtection="1">
      <alignment horizontal="left" vertical="center" wrapText="1"/>
    </xf>
    <xf numFmtId="0" fontId="47" fillId="36" borderId="0" xfId="0" applyFont="1" applyFill="1" applyBorder="1" applyAlignment="1">
      <alignment horizontal="center" vertical="center" wrapText="1"/>
    </xf>
    <xf numFmtId="4" fontId="47" fillId="36" borderId="0" xfId="77" applyNumberFormat="1" applyFont="1" applyFill="1" applyBorder="1" applyAlignment="1">
      <alignment horizontal="center" vertical="center" wrapText="1"/>
    </xf>
    <xf numFmtId="0" fontId="47" fillId="36" borderId="0" xfId="63" applyFont="1" applyFill="1" applyBorder="1" applyAlignment="1">
      <alignment horizontal="right" vertical="center" wrapText="1"/>
    </xf>
    <xf numFmtId="0" fontId="43" fillId="36" borderId="0" xfId="63" applyFont="1" applyFill="1" applyBorder="1" applyAlignment="1">
      <alignment horizontal="right" vertical="center" wrapText="1"/>
    </xf>
    <xf numFmtId="0" fontId="47" fillId="36" borderId="0" xfId="69" applyFont="1" applyFill="1" applyBorder="1" applyAlignment="1">
      <alignment horizontal="right" vertical="center" wrapText="1"/>
    </xf>
    <xf numFmtId="0" fontId="47" fillId="0" borderId="0" xfId="0" applyFont="1" applyFill="1" applyAlignment="1">
      <alignment vertical="center" wrapText="1"/>
    </xf>
    <xf numFmtId="0" fontId="45" fillId="0" borderId="12" xfId="77" applyNumberFormat="1" applyFont="1" applyFill="1" applyBorder="1" applyAlignment="1">
      <alignment horizontal="center" vertical="center" wrapText="1"/>
    </xf>
    <xf numFmtId="4" fontId="45" fillId="0" borderId="12" xfId="0" applyNumberFormat="1" applyFont="1" applyFill="1" applyBorder="1" applyAlignment="1">
      <alignment horizontal="left" vertical="center" wrapText="1"/>
    </xf>
    <xf numFmtId="0" fontId="45" fillId="0" borderId="12" xfId="0" applyFont="1" applyFill="1" applyBorder="1" applyAlignment="1">
      <alignment horizontal="center" vertical="center" wrapText="1"/>
    </xf>
    <xf numFmtId="4" fontId="45" fillId="0" borderId="12" xfId="77" applyNumberFormat="1" applyFont="1" applyFill="1" applyBorder="1" applyAlignment="1">
      <alignment horizontal="center" vertical="center" wrapText="1"/>
    </xf>
    <xf numFmtId="4" fontId="45" fillId="0" borderId="12" xfId="77" applyNumberFormat="1" applyFont="1" applyFill="1" applyBorder="1" applyAlignment="1">
      <alignment horizontal="right" vertical="center" wrapText="1"/>
    </xf>
    <xf numFmtId="0" fontId="46" fillId="0" borderId="0" xfId="0" applyFont="1" applyFill="1" applyAlignment="1">
      <alignment vertical="center" wrapText="1"/>
    </xf>
    <xf numFmtId="0" fontId="50" fillId="0" borderId="0" xfId="0" applyFont="1" applyFill="1" applyAlignment="1">
      <alignment vertical="center" wrapText="1"/>
    </xf>
    <xf numFmtId="0" fontId="47" fillId="0" borderId="0" xfId="69" applyFont="1" applyFill="1" applyBorder="1" applyAlignment="1">
      <alignment vertical="center" wrapText="1"/>
    </xf>
    <xf numFmtId="0" fontId="49" fillId="0" borderId="12" xfId="63" applyFont="1" applyFill="1" applyBorder="1" applyAlignment="1">
      <alignment horizontal="left" vertical="center" wrapText="1"/>
    </xf>
    <xf numFmtId="0" fontId="45" fillId="0" borderId="0" xfId="69" applyFont="1" applyFill="1" applyBorder="1" applyAlignment="1">
      <alignment vertical="center" wrapText="1"/>
    </xf>
    <xf numFmtId="4" fontId="47" fillId="33" borderId="12" xfId="69" applyNumberFormat="1" applyFont="1" applyFill="1" applyBorder="1" applyAlignment="1" applyProtection="1">
      <alignment horizontal="center" vertical="center" wrapText="1"/>
      <protection locked="0"/>
    </xf>
    <xf numFmtId="4" fontId="47" fillId="0" borderId="0" xfId="69" applyNumberFormat="1" applyFont="1" applyBorder="1" applyAlignment="1" applyProtection="1">
      <alignment horizontal="center" vertical="center" wrapText="1"/>
      <protection locked="0"/>
    </xf>
    <xf numFmtId="0" fontId="45" fillId="0" borderId="0" xfId="93" applyNumberFormat="1" applyFont="1" applyFill="1" applyBorder="1" applyAlignment="1" applyProtection="1">
      <alignment horizontal="center" vertical="center" wrapText="1"/>
      <protection locked="0"/>
    </xf>
    <xf numFmtId="4" fontId="45" fillId="0" borderId="0" xfId="69" applyNumberFormat="1" applyFont="1" applyFill="1" applyBorder="1" applyAlignment="1" applyProtection="1">
      <alignment horizontal="left" vertical="center" wrapText="1"/>
      <protection locked="0"/>
    </xf>
    <xf numFmtId="0" fontId="45" fillId="0" borderId="0" xfId="69" applyFont="1" applyFill="1" applyBorder="1" applyAlignment="1" applyProtection="1">
      <alignment horizontal="center" vertical="center" wrapText="1"/>
      <protection locked="0"/>
    </xf>
    <xf numFmtId="4" fontId="45" fillId="0" borderId="0" xfId="93" applyNumberFormat="1" applyFont="1" applyFill="1" applyBorder="1" applyAlignment="1" applyProtection="1">
      <alignment horizontal="center" vertical="center" wrapText="1"/>
      <protection locked="0"/>
    </xf>
    <xf numFmtId="4" fontId="45" fillId="0" borderId="0" xfId="93" applyNumberFormat="1" applyFont="1" applyFill="1" applyBorder="1" applyAlignment="1" applyProtection="1">
      <alignment horizontal="right" vertical="center" wrapText="1"/>
      <protection locked="0"/>
    </xf>
    <xf numFmtId="4" fontId="45" fillId="0" borderId="0" xfId="93" applyNumberFormat="1" applyFont="1" applyFill="1" applyBorder="1" applyAlignment="1">
      <alignment horizontal="right" vertical="center" wrapText="1"/>
    </xf>
    <xf numFmtId="0" fontId="47" fillId="0" borderId="0" xfId="69" applyFont="1" applyBorder="1" applyAlignment="1">
      <alignment horizontal="center" vertical="center" wrapText="1"/>
    </xf>
    <xf numFmtId="164" fontId="44" fillId="35" borderId="12" xfId="94" applyFont="1" applyFill="1" applyBorder="1" applyAlignment="1">
      <alignment horizontal="center" vertical="center" wrapText="1"/>
    </xf>
    <xf numFmtId="164" fontId="45" fillId="34" borderId="12" xfId="94" applyFont="1" applyFill="1" applyBorder="1" applyAlignment="1">
      <alignment horizontal="right" vertical="center" wrapText="1"/>
    </xf>
    <xf numFmtId="164" fontId="44" fillId="0" borderId="12" xfId="94" applyFont="1" applyFill="1" applyBorder="1" applyAlignment="1">
      <alignment horizontal="center" vertical="center" wrapText="1"/>
    </xf>
    <xf numFmtId="164" fontId="44" fillId="0" borderId="12" xfId="94" applyFont="1" applyFill="1" applyBorder="1" applyAlignment="1">
      <alignment horizontal="right" vertical="center" wrapText="1"/>
    </xf>
    <xf numFmtId="164" fontId="45" fillId="0" borderId="12" xfId="94" applyFont="1" applyFill="1" applyBorder="1" applyAlignment="1">
      <alignment horizontal="right" vertical="center" wrapText="1"/>
    </xf>
    <xf numFmtId="4" fontId="47" fillId="33" borderId="12" xfId="93" applyNumberFormat="1" applyFont="1" applyFill="1" applyBorder="1" applyAlignment="1" applyProtection="1">
      <alignment horizontal="center" vertical="center" wrapText="1"/>
      <protection locked="0"/>
    </xf>
    <xf numFmtId="4" fontId="47" fillId="33" borderId="13" xfId="93" applyNumberFormat="1" applyFont="1" applyFill="1" applyBorder="1" applyAlignment="1">
      <alignment horizontal="center" vertical="center" wrapText="1"/>
    </xf>
    <xf numFmtId="3" fontId="43" fillId="36" borderId="22" xfId="69" applyNumberFormat="1" applyFont="1" applyFill="1" applyBorder="1" applyAlignment="1">
      <alignment horizontal="left" vertical="center" wrapText="1"/>
    </xf>
    <xf numFmtId="4" fontId="47" fillId="36" borderId="13" xfId="69" applyNumberFormat="1" applyFont="1" applyFill="1" applyBorder="1" applyAlignment="1" applyProtection="1">
      <alignment horizontal="right" vertical="center" wrapText="1"/>
    </xf>
    <xf numFmtId="0" fontId="45" fillId="0" borderId="14" xfId="0" applyFont="1" applyFill="1" applyBorder="1" applyAlignment="1">
      <alignment horizontal="left" vertical="center" wrapText="1"/>
    </xf>
    <xf numFmtId="4" fontId="45" fillId="0" borderId="13" xfId="69" applyNumberFormat="1" applyFont="1" applyFill="1" applyBorder="1" applyAlignment="1" applyProtection="1">
      <alignment horizontal="right" vertical="center" wrapText="1"/>
    </xf>
    <xf numFmtId="4" fontId="49" fillId="0" borderId="14" xfId="69" applyNumberFormat="1" applyFont="1" applyBorder="1" applyAlignment="1">
      <alignment horizontal="left" vertical="center" wrapText="1"/>
    </xf>
    <xf numFmtId="4" fontId="49" fillId="0" borderId="14" xfId="69" applyNumberFormat="1" applyFont="1" applyFill="1" applyBorder="1" applyAlignment="1" applyProtection="1">
      <alignment horizontal="left" vertical="center" wrapText="1"/>
    </xf>
    <xf numFmtId="4" fontId="49" fillId="0" borderId="14" xfId="69" applyNumberFormat="1" applyFont="1" applyFill="1" applyBorder="1" applyAlignment="1">
      <alignment horizontal="left" vertical="center" wrapText="1"/>
    </xf>
    <xf numFmtId="4" fontId="47" fillId="33" borderId="13" xfId="93" applyNumberFormat="1" applyFont="1" applyFill="1" applyBorder="1" applyAlignment="1">
      <alignment horizontal="right" vertical="center" wrapText="1"/>
    </xf>
    <xf numFmtId="164" fontId="47" fillId="33" borderId="13" xfId="94" applyFont="1" applyFill="1" applyBorder="1" applyAlignment="1">
      <alignment horizontal="center" vertical="center" wrapText="1"/>
    </xf>
    <xf numFmtId="0" fontId="45" fillId="33" borderId="2" xfId="0" applyFont="1" applyFill="1" applyBorder="1" applyAlignment="1">
      <alignment horizontal="center" vertical="center" wrapText="1"/>
    </xf>
    <xf numFmtId="4" fontId="47" fillId="36" borderId="24" xfId="69" applyNumberFormat="1" applyFont="1" applyFill="1" applyBorder="1" applyAlignment="1" applyProtection="1">
      <alignment horizontal="right" vertical="center" wrapText="1"/>
    </xf>
    <xf numFmtId="4" fontId="47" fillId="33" borderId="1" xfId="69" applyNumberFormat="1" applyFont="1" applyFill="1" applyBorder="1" applyAlignment="1" applyProtection="1">
      <alignment horizontal="center" vertical="center" wrapText="1"/>
      <protection locked="0"/>
    </xf>
    <xf numFmtId="0" fontId="45" fillId="33" borderId="2" xfId="93" applyNumberFormat="1" applyFont="1" applyFill="1" applyBorder="1" applyAlignment="1">
      <alignment horizontal="center" vertical="center" wrapText="1"/>
    </xf>
    <xf numFmtId="4" fontId="47" fillId="33" borderId="2" xfId="0" applyNumberFormat="1" applyFont="1" applyFill="1" applyBorder="1" applyAlignment="1">
      <alignment horizontal="center" vertical="center" wrapText="1"/>
    </xf>
    <xf numFmtId="4" fontId="45" fillId="33" borderId="2" xfId="93" applyNumberFormat="1" applyFont="1" applyFill="1" applyBorder="1" applyAlignment="1">
      <alignment horizontal="center" vertical="center" wrapText="1"/>
    </xf>
    <xf numFmtId="4" fontId="45" fillId="33" borderId="2" xfId="93" applyNumberFormat="1" applyFont="1" applyFill="1" applyBorder="1" applyAlignment="1">
      <alignment horizontal="right" vertical="center" wrapText="1"/>
    </xf>
    <xf numFmtId="4" fontId="47" fillId="33" borderId="20" xfId="93" applyNumberFormat="1" applyFont="1" applyFill="1" applyBorder="1" applyAlignment="1">
      <alignment horizontal="right" vertical="center" wrapText="1"/>
    </xf>
    <xf numFmtId="4" fontId="47" fillId="33" borderId="25" xfId="69" applyNumberFormat="1" applyFont="1" applyFill="1" applyBorder="1" applyAlignment="1" applyProtection="1">
      <alignment horizontal="center" vertical="center" wrapText="1"/>
      <protection locked="0"/>
    </xf>
    <xf numFmtId="0" fontId="45" fillId="33" borderId="26" xfId="93" applyNumberFormat="1" applyFont="1" applyFill="1" applyBorder="1" applyAlignment="1">
      <alignment horizontal="center" vertical="center" wrapText="1"/>
    </xf>
    <xf numFmtId="4" fontId="47" fillId="33" borderId="26" xfId="0" applyNumberFormat="1" applyFont="1" applyFill="1" applyBorder="1" applyAlignment="1">
      <alignment horizontal="center" vertical="center" wrapText="1"/>
    </xf>
    <xf numFmtId="0" fontId="45" fillId="33" borderId="26" xfId="0" applyFont="1" applyFill="1" applyBorder="1" applyAlignment="1">
      <alignment horizontal="center" vertical="center" wrapText="1"/>
    </xf>
    <xf numFmtId="4" fontId="45" fillId="33" borderId="26" xfId="93" applyNumberFormat="1" applyFont="1" applyFill="1" applyBorder="1" applyAlignment="1">
      <alignment horizontal="center" vertical="center" wrapText="1"/>
    </xf>
    <xf numFmtId="4" fontId="45" fillId="33" borderId="26" xfId="93" applyNumberFormat="1" applyFont="1" applyFill="1" applyBorder="1" applyAlignment="1">
      <alignment horizontal="right" vertical="center" wrapText="1"/>
    </xf>
    <xf numFmtId="4" fontId="47" fillId="33" borderId="23" xfId="69" applyNumberFormat="1" applyFont="1" applyFill="1" applyBorder="1" applyAlignment="1" applyProtection="1">
      <alignment horizontal="center" vertical="center" wrapText="1"/>
      <protection locked="0"/>
    </xf>
    <xf numFmtId="0" fontId="45" fillId="33" borderId="15" xfId="93" applyNumberFormat="1" applyFont="1" applyFill="1" applyBorder="1" applyAlignment="1">
      <alignment horizontal="center" vertical="center" wrapText="1"/>
    </xf>
    <xf numFmtId="4" fontId="47" fillId="33" borderId="15" xfId="0" applyNumberFormat="1" applyFont="1" applyFill="1" applyBorder="1" applyAlignment="1">
      <alignment horizontal="center" vertical="center" wrapText="1"/>
    </xf>
    <xf numFmtId="0" fontId="45" fillId="33" borderId="15" xfId="0" applyFont="1" applyFill="1" applyBorder="1" applyAlignment="1">
      <alignment horizontal="center" vertical="center" wrapText="1"/>
    </xf>
    <xf numFmtId="4" fontId="45" fillId="33" borderId="15" xfId="93" applyNumberFormat="1" applyFont="1" applyFill="1" applyBorder="1" applyAlignment="1">
      <alignment horizontal="center" vertical="center" wrapText="1"/>
    </xf>
    <xf numFmtId="4" fontId="45" fillId="33" borderId="15" xfId="93" applyNumberFormat="1" applyFont="1" applyFill="1" applyBorder="1" applyAlignment="1">
      <alignment horizontal="right" vertical="center" wrapText="1"/>
    </xf>
    <xf numFmtId="4" fontId="47" fillId="33" borderId="28" xfId="93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 vertical="center"/>
    </xf>
    <xf numFmtId="0" fontId="52" fillId="0" borderId="0" xfId="0" applyFont="1"/>
    <xf numFmtId="2" fontId="52" fillId="0" borderId="0" xfId="0" applyNumberFormat="1" applyFont="1"/>
    <xf numFmtId="0" fontId="52" fillId="0" borderId="12" xfId="0" applyFont="1" applyBorder="1"/>
    <xf numFmtId="2" fontId="52" fillId="0" borderId="12" xfId="0" applyNumberFormat="1" applyFont="1" applyBorder="1"/>
    <xf numFmtId="0" fontId="51" fillId="33" borderId="29" xfId="0" applyFont="1" applyFill="1" applyBorder="1" applyAlignment="1">
      <alignment horizontal="center" vertical="center"/>
    </xf>
    <xf numFmtId="0" fontId="51" fillId="33" borderId="20" xfId="0" applyFont="1" applyFill="1" applyBorder="1" applyAlignment="1">
      <alignment horizontal="center" vertical="center"/>
    </xf>
    <xf numFmtId="0" fontId="52" fillId="0" borderId="14" xfId="0" applyFont="1" applyBorder="1"/>
    <xf numFmtId="2" fontId="52" fillId="0" borderId="13" xfId="0" applyNumberFormat="1" applyFont="1" applyBorder="1"/>
    <xf numFmtId="4" fontId="47" fillId="37" borderId="13" xfId="69" applyNumberFormat="1" applyFont="1" applyFill="1" applyBorder="1" applyAlignment="1" applyProtection="1">
      <alignment horizontal="right" vertical="center" wrapText="1"/>
    </xf>
    <xf numFmtId="3" fontId="43" fillId="37" borderId="14" xfId="69" applyNumberFormat="1" applyFont="1" applyFill="1" applyBorder="1" applyAlignment="1">
      <alignment horizontal="left" vertical="center" wrapText="1"/>
    </xf>
    <xf numFmtId="0" fontId="48" fillId="37" borderId="15" xfId="68" applyFont="1" applyFill="1" applyBorder="1" applyAlignment="1">
      <alignment horizontal="center" vertical="center"/>
    </xf>
    <xf numFmtId="4" fontId="47" fillId="37" borderId="15" xfId="69" quotePrefix="1" applyNumberFormat="1" applyFont="1" applyFill="1" applyBorder="1" applyAlignment="1" applyProtection="1">
      <alignment horizontal="left" vertical="center" wrapText="1"/>
    </xf>
    <xf numFmtId="0" fontId="47" fillId="37" borderId="15" xfId="0" applyFont="1" applyFill="1" applyBorder="1" applyAlignment="1">
      <alignment horizontal="center" vertical="center" wrapText="1"/>
    </xf>
    <xf numFmtId="4" fontId="47" fillId="37" borderId="15" xfId="77" applyNumberFormat="1" applyFont="1" applyFill="1" applyBorder="1" applyAlignment="1">
      <alignment horizontal="center" vertical="center" wrapText="1"/>
    </xf>
    <xf numFmtId="0" fontId="47" fillId="37" borderId="15" xfId="63" applyFont="1" applyFill="1" applyBorder="1" applyAlignment="1">
      <alignment horizontal="right" vertical="center" wrapText="1"/>
    </xf>
    <xf numFmtId="0" fontId="43" fillId="37" borderId="15" xfId="63" applyFont="1" applyFill="1" applyBorder="1" applyAlignment="1">
      <alignment horizontal="right" vertical="center" wrapText="1"/>
    </xf>
    <xf numFmtId="0" fontId="47" fillId="37" borderId="15" xfId="69" applyFont="1" applyFill="1" applyBorder="1" applyAlignment="1">
      <alignment horizontal="right" vertical="center" wrapText="1"/>
    </xf>
    <xf numFmtId="0" fontId="47" fillId="33" borderId="16" xfId="93" applyNumberFormat="1" applyFont="1" applyFill="1" applyBorder="1" applyAlignment="1" applyProtection="1">
      <alignment horizontal="center" vertical="center" wrapText="1"/>
      <protection locked="0"/>
    </xf>
    <xf numFmtId="0" fontId="0" fillId="39" borderId="0" xfId="0" applyFill="1"/>
    <xf numFmtId="0" fontId="55" fillId="39" borderId="0" xfId="0" applyFont="1" applyFill="1" applyAlignment="1">
      <alignment horizontal="center" vertical="center" wrapText="1"/>
    </xf>
    <xf numFmtId="0" fontId="56" fillId="40" borderId="0" xfId="0" applyFont="1" applyFill="1" applyAlignment="1">
      <alignment horizontal="center" vertical="center" wrapText="1"/>
    </xf>
    <xf numFmtId="0" fontId="55" fillId="39" borderId="12" xfId="0" applyFont="1" applyFill="1" applyBorder="1" applyAlignment="1">
      <alignment horizontal="center" vertical="center" wrapText="1"/>
    </xf>
    <xf numFmtId="0" fontId="0" fillId="41" borderId="12" xfId="0" applyFill="1" applyBorder="1" applyAlignment="1">
      <alignment horizontal="center" vertical="center"/>
    </xf>
    <xf numFmtId="0" fontId="0" fillId="41" borderId="31" xfId="0" applyFill="1" applyBorder="1"/>
    <xf numFmtId="0" fontId="0" fillId="41" borderId="32" xfId="0" applyFill="1" applyBorder="1"/>
    <xf numFmtId="0" fontId="0" fillId="39" borderId="12" xfId="0" applyFill="1" applyBorder="1" applyAlignment="1">
      <alignment horizontal="center" vertical="center"/>
    </xf>
    <xf numFmtId="0" fontId="0" fillId="39" borderId="12" xfId="0" applyFill="1" applyBorder="1"/>
    <xf numFmtId="10" fontId="0" fillId="39" borderId="12" xfId="127" applyNumberFormat="1" applyFont="1" applyFill="1" applyBorder="1"/>
    <xf numFmtId="10" fontId="0" fillId="40" borderId="12" xfId="127" applyNumberFormat="1" applyFont="1" applyFill="1" applyBorder="1"/>
    <xf numFmtId="10" fontId="54" fillId="39" borderId="35" xfId="127" applyNumberFormat="1" applyFont="1" applyFill="1" applyBorder="1" applyAlignment="1">
      <alignment horizontal="center" vertical="center" wrapText="1"/>
    </xf>
    <xf numFmtId="0" fontId="0" fillId="39" borderId="0" xfId="0" applyFill="1" applyAlignment="1">
      <alignment vertical="center"/>
    </xf>
    <xf numFmtId="0" fontId="0" fillId="40" borderId="12" xfId="127" applyNumberFormat="1" applyFont="1" applyFill="1" applyBorder="1" applyAlignment="1">
      <alignment horizontal="center" vertical="center"/>
    </xf>
    <xf numFmtId="10" fontId="54" fillId="39" borderId="36" xfId="127" applyNumberFormat="1" applyFont="1" applyFill="1" applyBorder="1" applyAlignment="1">
      <alignment horizontal="center" vertical="center"/>
    </xf>
    <xf numFmtId="0" fontId="0" fillId="39" borderId="0" xfId="0" applyFill="1" applyAlignment="1">
      <alignment horizontal="center" vertical="center"/>
    </xf>
    <xf numFmtId="4" fontId="47" fillId="33" borderId="19" xfId="93" applyNumberFormat="1" applyFont="1" applyFill="1" applyBorder="1" applyAlignment="1" applyProtection="1">
      <alignment horizontal="center" vertical="center" wrapText="1"/>
      <protection locked="0"/>
    </xf>
    <xf numFmtId="4" fontId="47" fillId="33" borderId="20" xfId="93" applyNumberFormat="1" applyFont="1" applyFill="1" applyBorder="1" applyAlignment="1" applyProtection="1">
      <alignment horizontal="center" vertical="center" wrapText="1"/>
      <protection locked="0"/>
    </xf>
    <xf numFmtId="4" fontId="47" fillId="33" borderId="17" xfId="69" applyNumberFormat="1" applyFont="1" applyFill="1" applyBorder="1" applyAlignment="1" applyProtection="1">
      <alignment horizontal="center" vertical="center" wrapText="1"/>
      <protection locked="0"/>
    </xf>
    <xf numFmtId="4" fontId="47" fillId="33" borderId="21" xfId="69" applyNumberFormat="1" applyFont="1" applyFill="1" applyBorder="1" applyAlignment="1" applyProtection="1">
      <alignment horizontal="center" vertical="center" wrapText="1"/>
      <protection locked="0"/>
    </xf>
    <xf numFmtId="4" fontId="47" fillId="33" borderId="18" xfId="69" applyNumberFormat="1" applyFont="1" applyFill="1" applyBorder="1" applyAlignment="1" applyProtection="1">
      <alignment horizontal="center" vertical="center" wrapText="1"/>
      <protection locked="0"/>
    </xf>
    <xf numFmtId="4" fontId="47" fillId="33" borderId="16" xfId="69" applyNumberFormat="1" applyFont="1" applyFill="1" applyBorder="1" applyAlignment="1" applyProtection="1">
      <alignment horizontal="center" vertical="center" wrapText="1"/>
      <protection locked="0"/>
    </xf>
    <xf numFmtId="0" fontId="47" fillId="33" borderId="18" xfId="69" applyFont="1" applyFill="1" applyBorder="1" applyAlignment="1" applyProtection="1">
      <alignment horizontal="center" vertical="center" wrapText="1"/>
      <protection locked="0"/>
    </xf>
    <xf numFmtId="0" fontId="47" fillId="33" borderId="16" xfId="69" applyFont="1" applyFill="1" applyBorder="1" applyAlignment="1" applyProtection="1">
      <alignment horizontal="center" vertical="center" wrapText="1"/>
      <protection locked="0"/>
    </xf>
    <xf numFmtId="4" fontId="47" fillId="33" borderId="18" xfId="93" applyNumberFormat="1" applyFont="1" applyFill="1" applyBorder="1" applyAlignment="1" applyProtection="1">
      <alignment horizontal="center" vertical="center" wrapText="1"/>
      <protection locked="0"/>
    </xf>
    <xf numFmtId="4" fontId="47" fillId="33" borderId="16" xfId="93" applyNumberFormat="1" applyFont="1" applyFill="1" applyBorder="1" applyAlignment="1" applyProtection="1">
      <alignment horizontal="center" vertical="center" wrapText="1"/>
      <protection locked="0"/>
    </xf>
    <xf numFmtId="0" fontId="47" fillId="33" borderId="30" xfId="93" applyNumberFormat="1" applyFont="1" applyFill="1" applyBorder="1" applyAlignment="1" applyProtection="1">
      <alignment horizontal="center" vertical="center" wrapText="1"/>
      <protection locked="0"/>
    </xf>
    <xf numFmtId="0" fontId="47" fillId="33" borderId="27" xfId="93" applyNumberFormat="1" applyFont="1" applyFill="1" applyBorder="1" applyAlignment="1" applyProtection="1">
      <alignment horizontal="center" vertical="center" wrapText="1"/>
      <protection locked="0"/>
    </xf>
    <xf numFmtId="0" fontId="0" fillId="39" borderId="0" xfId="0" applyFill="1" applyAlignment="1">
      <alignment horizontal="center" vertical="center"/>
    </xf>
    <xf numFmtId="0" fontId="54" fillId="38" borderId="0" xfId="0" applyFont="1" applyFill="1" applyAlignment="1">
      <alignment horizontal="center"/>
    </xf>
    <xf numFmtId="0" fontId="55" fillId="39" borderId="0" xfId="0" applyFont="1" applyFill="1" applyAlignment="1">
      <alignment horizontal="center" vertical="center" wrapText="1"/>
    </xf>
    <xf numFmtId="0" fontId="41" fillId="39" borderId="0" xfId="0" applyFont="1" applyFill="1" applyAlignment="1">
      <alignment horizontal="right" vertical="center" wrapText="1"/>
    </xf>
    <xf numFmtId="0" fontId="0" fillId="39" borderId="0" xfId="0" applyFill="1" applyAlignment="1">
      <alignment horizontal="center"/>
    </xf>
    <xf numFmtId="0" fontId="58" fillId="39" borderId="33" xfId="0" applyFont="1" applyFill="1" applyBorder="1" applyAlignment="1">
      <alignment horizontal="center" vertical="center"/>
    </xf>
    <xf numFmtId="0" fontId="58" fillId="39" borderId="34" xfId="0" applyFont="1" applyFill="1" applyBorder="1" applyAlignment="1">
      <alignment horizontal="center" vertical="center"/>
    </xf>
    <xf numFmtId="0" fontId="56" fillId="36" borderId="0" xfId="0" applyFont="1" applyFill="1" applyAlignment="1">
      <alignment horizontal="center"/>
    </xf>
    <xf numFmtId="0" fontId="0" fillId="39" borderId="33" xfId="0" applyFill="1" applyBorder="1" applyAlignment="1">
      <alignment horizontal="center" vertical="center"/>
    </xf>
    <xf numFmtId="0" fontId="0" fillId="39" borderId="34" xfId="0" applyFill="1" applyBorder="1" applyAlignment="1">
      <alignment horizontal="center" vertical="center"/>
    </xf>
    <xf numFmtId="0" fontId="51" fillId="33" borderId="19" xfId="0" applyFont="1" applyFill="1" applyBorder="1" applyAlignment="1">
      <alignment horizontal="center" vertical="center" wrapText="1"/>
    </xf>
    <xf numFmtId="0" fontId="51" fillId="33" borderId="19" xfId="0" applyFont="1" applyFill="1" applyBorder="1" applyAlignment="1">
      <alignment horizontal="center" vertical="center"/>
    </xf>
    <xf numFmtId="0" fontId="51" fillId="36" borderId="14" xfId="0" applyFont="1" applyFill="1" applyBorder="1" applyAlignment="1">
      <alignment horizontal="center" vertical="center"/>
    </xf>
    <xf numFmtId="0" fontId="51" fillId="36" borderId="12" xfId="0" applyFont="1" applyFill="1" applyBorder="1" applyAlignment="1">
      <alignment horizontal="center" vertical="center"/>
    </xf>
    <xf numFmtId="0" fontId="51" fillId="36" borderId="13" xfId="0" applyFont="1" applyFill="1" applyBorder="1" applyAlignment="1">
      <alignment horizontal="center" vertical="center"/>
    </xf>
    <xf numFmtId="10" fontId="59" fillId="0" borderId="37" xfId="127" applyNumberFormat="1" applyFont="1" applyBorder="1" applyAlignment="1">
      <alignment vertical="center"/>
    </xf>
    <xf numFmtId="10" fontId="59" fillId="0" borderId="38" xfId="127" applyNumberFormat="1" applyFont="1" applyBorder="1" applyAlignment="1">
      <alignment vertical="center"/>
    </xf>
    <xf numFmtId="166" fontId="59" fillId="43" borderId="39" xfId="128" applyNumberFormat="1" applyFont="1" applyFill="1" applyBorder="1" applyAlignment="1">
      <alignment vertical="center"/>
    </xf>
    <xf numFmtId="4" fontId="63" fillId="39" borderId="39" xfId="0" applyNumberFormat="1" applyFont="1" applyFill="1" applyBorder="1" applyAlignment="1">
      <alignment vertical="center" wrapText="1"/>
    </xf>
    <xf numFmtId="166" fontId="62" fillId="39" borderId="40" xfId="128" applyNumberFormat="1" applyFont="1" applyFill="1" applyBorder="1" applyAlignment="1">
      <alignment horizontal="center" vertical="center"/>
    </xf>
    <xf numFmtId="166" fontId="59" fillId="43" borderId="41" xfId="128" applyNumberFormat="1" applyFont="1" applyFill="1" applyBorder="1" applyAlignment="1">
      <alignment vertical="center"/>
    </xf>
    <xf numFmtId="0" fontId="63" fillId="39" borderId="41" xfId="0" applyFont="1" applyFill="1" applyBorder="1" applyAlignment="1">
      <alignment vertical="center" wrapText="1"/>
    </xf>
    <xf numFmtId="166" fontId="62" fillId="39" borderId="42" xfId="128" applyNumberFormat="1" applyFont="1" applyFill="1" applyBorder="1" applyAlignment="1">
      <alignment horizontal="center" vertical="center"/>
    </xf>
    <xf numFmtId="166" fontId="61" fillId="42" borderId="44" xfId="128" applyNumberFormat="1" applyFont="1" applyFill="1" applyBorder="1" applyAlignment="1">
      <alignment horizontal="center" vertical="center" wrapText="1"/>
    </xf>
    <xf numFmtId="166" fontId="61" fillId="42" borderId="45" xfId="128" applyNumberFormat="1" applyFont="1" applyFill="1" applyBorder="1" applyAlignment="1">
      <alignment horizontal="center" vertical="center" wrapText="1"/>
    </xf>
    <xf numFmtId="166" fontId="61" fillId="42" borderId="43" xfId="128" applyNumberFormat="1" applyFont="1" applyFill="1" applyBorder="1" applyAlignment="1">
      <alignment horizontal="center" vertical="center" wrapText="1"/>
    </xf>
    <xf numFmtId="166" fontId="61" fillId="42" borderId="45" xfId="128" applyNumberFormat="1" applyFont="1" applyFill="1" applyBorder="1" applyAlignment="1">
      <alignment horizontal="center" vertical="center" wrapText="1"/>
    </xf>
    <xf numFmtId="166" fontId="59" fillId="41" borderId="46" xfId="128" applyNumberFormat="1" applyFont="1" applyFill="1" applyBorder="1" applyAlignment="1">
      <alignment horizontal="center" vertical="center"/>
    </xf>
    <xf numFmtId="166" fontId="59" fillId="41" borderId="47" xfId="128" applyNumberFormat="1" applyFont="1" applyFill="1" applyBorder="1" applyAlignment="1">
      <alignment horizontal="center" vertical="center"/>
    </xf>
    <xf numFmtId="166" fontId="59" fillId="41" borderId="48" xfId="128" applyNumberFormat="1" applyFont="1" applyFill="1" applyBorder="1" applyAlignment="1">
      <alignment horizontal="center" vertical="center"/>
    </xf>
    <xf numFmtId="166" fontId="61" fillId="42" borderId="49" xfId="128" applyNumberFormat="1" applyFont="1" applyFill="1" applyBorder="1" applyAlignment="1">
      <alignment horizontal="center" vertical="center" wrapText="1"/>
    </xf>
    <xf numFmtId="166" fontId="61" fillId="42" borderId="50" xfId="128" applyNumberFormat="1" applyFont="1" applyFill="1" applyBorder="1" applyAlignment="1">
      <alignment horizontal="center" vertical="center" wrapText="1"/>
    </xf>
    <xf numFmtId="166" fontId="59" fillId="0" borderId="51" xfId="128" applyNumberFormat="1" applyFont="1" applyBorder="1" applyAlignment="1">
      <alignment vertical="center"/>
    </xf>
    <xf numFmtId="166" fontId="59" fillId="0" borderId="52" xfId="128" applyNumberFormat="1" applyFont="1" applyBorder="1" applyAlignment="1">
      <alignment vertical="center"/>
    </xf>
    <xf numFmtId="166" fontId="59" fillId="39" borderId="53" xfId="128" applyNumberFormat="1" applyFont="1" applyFill="1" applyBorder="1" applyAlignment="1">
      <alignment horizontal="center" vertical="center"/>
    </xf>
    <xf numFmtId="166" fontId="61" fillId="39" borderId="46" xfId="128" applyNumberFormat="1" applyFont="1" applyFill="1" applyBorder="1" applyAlignment="1">
      <alignment horizontal="center" vertical="center"/>
    </xf>
    <xf numFmtId="166" fontId="61" fillId="39" borderId="47" xfId="128" applyNumberFormat="1" applyFont="1" applyFill="1" applyBorder="1" applyAlignment="1">
      <alignment horizontal="center" vertical="center"/>
    </xf>
    <xf numFmtId="166" fontId="61" fillId="39" borderId="48" xfId="128" applyNumberFormat="1" applyFont="1" applyFill="1" applyBorder="1" applyAlignment="1">
      <alignment horizontal="center" vertical="center" wrapText="1"/>
    </xf>
    <xf numFmtId="166" fontId="61" fillId="39" borderId="48" xfId="128" applyNumberFormat="1" applyFont="1" applyFill="1" applyBorder="1" applyAlignment="1">
      <alignment horizontal="center" vertical="center"/>
    </xf>
    <xf numFmtId="166" fontId="61" fillId="42" borderId="54" xfId="128" applyNumberFormat="1" applyFont="1" applyFill="1" applyBorder="1" applyAlignment="1">
      <alignment horizontal="center" vertical="center" wrapText="1"/>
    </xf>
    <xf numFmtId="166" fontId="59" fillId="43" borderId="1" xfId="128" applyNumberFormat="1" applyFont="1" applyFill="1" applyBorder="1" applyAlignment="1">
      <alignment vertical="center"/>
    </xf>
    <xf numFmtId="166" fontId="62" fillId="43" borderId="33" xfId="128" applyNumberFormat="1" applyFont="1" applyFill="1" applyBorder="1" applyAlignment="1">
      <alignment vertical="center"/>
    </xf>
    <xf numFmtId="166" fontId="61" fillId="42" borderId="55" xfId="128" applyNumberFormat="1" applyFont="1" applyFill="1" applyBorder="1" applyAlignment="1">
      <alignment horizontal="center" vertical="center" wrapText="1"/>
    </xf>
    <xf numFmtId="166" fontId="61" fillId="42" borderId="56" xfId="128" applyNumberFormat="1" applyFont="1" applyFill="1" applyBorder="1" applyAlignment="1">
      <alignment horizontal="center" vertical="center" wrapText="1"/>
    </xf>
    <xf numFmtId="166" fontId="62" fillId="39" borderId="57" xfId="128" applyNumberFormat="1" applyFont="1" applyFill="1" applyBorder="1" applyAlignment="1">
      <alignment horizontal="center" vertical="center"/>
    </xf>
    <xf numFmtId="4" fontId="63" fillId="39" borderId="58" xfId="0" applyNumberFormat="1" applyFont="1" applyFill="1" applyBorder="1" applyAlignment="1">
      <alignment vertical="center" wrapText="1"/>
    </xf>
    <xf numFmtId="166" fontId="59" fillId="43" borderId="58" xfId="128" applyNumberFormat="1" applyFont="1" applyFill="1" applyBorder="1" applyAlignment="1">
      <alignment vertical="center"/>
    </xf>
    <xf numFmtId="166" fontId="62" fillId="43" borderId="59" xfId="128" applyNumberFormat="1" applyFont="1" applyFill="1" applyBorder="1" applyAlignment="1">
      <alignment vertical="center"/>
    </xf>
    <xf numFmtId="166" fontId="59" fillId="39" borderId="45" xfId="128" applyNumberFormat="1" applyFont="1" applyFill="1" applyBorder="1" applyAlignment="1">
      <alignment horizontal="left" vertical="center"/>
    </xf>
    <xf numFmtId="166" fontId="59" fillId="0" borderId="54" xfId="128" applyNumberFormat="1" applyFont="1" applyBorder="1" applyAlignment="1">
      <alignment vertical="center"/>
    </xf>
    <xf numFmtId="166" fontId="61" fillId="42" borderId="60" xfId="128" applyNumberFormat="1" applyFont="1" applyFill="1" applyBorder="1" applyAlignment="1">
      <alignment horizontal="center" vertical="center"/>
    </xf>
    <xf numFmtId="166" fontId="61" fillId="42" borderId="61" xfId="128" applyNumberFormat="1" applyFont="1" applyFill="1" applyBorder="1" applyAlignment="1">
      <alignment horizontal="left" vertical="center"/>
    </xf>
    <xf numFmtId="166" fontId="61" fillId="42" borderId="47" xfId="128" applyNumberFormat="1" applyFont="1" applyFill="1" applyBorder="1" applyAlignment="1">
      <alignment vertical="center"/>
    </xf>
    <xf numFmtId="166" fontId="61" fillId="42" borderId="46" xfId="128" applyNumberFormat="1" applyFont="1" applyFill="1" applyBorder="1" applyAlignment="1">
      <alignment vertical="center"/>
    </xf>
  </cellXfs>
  <cellStyles count="129">
    <cellStyle name="20% - Ênfase1" xfId="1" builtinId="30" customBuiltin="1"/>
    <cellStyle name="20% - Ênfase1 2" xfId="2"/>
    <cellStyle name="20% - Ênfase1 3" xfId="99"/>
    <cellStyle name="20% - Ênfase1 4" xfId="113"/>
    <cellStyle name="20% - Ênfase2" xfId="3" builtinId="34" customBuiltin="1"/>
    <cellStyle name="20% - Ênfase2 2" xfId="4"/>
    <cellStyle name="20% - Ênfase2 3" xfId="100"/>
    <cellStyle name="20% - Ênfase2 4" xfId="114"/>
    <cellStyle name="20% - Ênfase3" xfId="5" builtinId="38" customBuiltin="1"/>
    <cellStyle name="20% - Ênfase3 2" xfId="6"/>
    <cellStyle name="20% - Ênfase3 3" xfId="101"/>
    <cellStyle name="20% - Ênfase3 4" xfId="115"/>
    <cellStyle name="20% - Ênfase4" xfId="7" builtinId="42" customBuiltin="1"/>
    <cellStyle name="20% - Ênfase4 2" xfId="8"/>
    <cellStyle name="20% - Ênfase4 3" xfId="102"/>
    <cellStyle name="20% - Ênfase4 4" xfId="116"/>
    <cellStyle name="20% - Ênfase5" xfId="9" builtinId="46" customBuiltin="1"/>
    <cellStyle name="20% - Ênfase5 2" xfId="10"/>
    <cellStyle name="20% - Ênfase5 3" xfId="103"/>
    <cellStyle name="20% - Ênfase5 4" xfId="117"/>
    <cellStyle name="20% - Ênfase6" xfId="11" builtinId="50" customBuiltin="1"/>
    <cellStyle name="20% - Ênfase6 2" xfId="12"/>
    <cellStyle name="20% - Ênfase6 3" xfId="104"/>
    <cellStyle name="20% - Ênfase6 4" xfId="118"/>
    <cellStyle name="40% - Ênfase1" xfId="13" builtinId="31" customBuiltin="1"/>
    <cellStyle name="40% - Ênfase1 2" xfId="14"/>
    <cellStyle name="40% - Ênfase1 3" xfId="105"/>
    <cellStyle name="40% - Ênfase1 4" xfId="119"/>
    <cellStyle name="40% - Ênfase2" xfId="15" builtinId="35" customBuiltin="1"/>
    <cellStyle name="40% - Ênfase2 2" xfId="16"/>
    <cellStyle name="40% - Ênfase2 3" xfId="106"/>
    <cellStyle name="40% - Ênfase2 4" xfId="120"/>
    <cellStyle name="40% - Ênfase3" xfId="17" builtinId="39" customBuiltin="1"/>
    <cellStyle name="40% - Ênfase3 2" xfId="18"/>
    <cellStyle name="40% - Ênfase3 3" xfId="107"/>
    <cellStyle name="40% - Ênfase3 4" xfId="121"/>
    <cellStyle name="40% - Ênfase4" xfId="19" builtinId="43" customBuiltin="1"/>
    <cellStyle name="40% - Ênfase4 2" xfId="20"/>
    <cellStyle name="40% - Ênfase4 3" xfId="108"/>
    <cellStyle name="40% - Ênfase4 4" xfId="122"/>
    <cellStyle name="40% - Ênfase5" xfId="21" builtinId="47" customBuiltin="1"/>
    <cellStyle name="40% - Ênfase5 2" xfId="22"/>
    <cellStyle name="40% - Ênfase5 3" xfId="109"/>
    <cellStyle name="40% - Ênfase5 4" xfId="123"/>
    <cellStyle name="40% - Ênfase6" xfId="23" builtinId="51" customBuiltin="1"/>
    <cellStyle name="40% - Ênfase6 2" xfId="24"/>
    <cellStyle name="40% - Ênfase6 3" xfId="110"/>
    <cellStyle name="40% - Ênfase6 4" xfId="124"/>
    <cellStyle name="60% - Ênfase1" xfId="25" builtinId="32" customBuiltin="1"/>
    <cellStyle name="60% - Ênfase1 2" xfId="26"/>
    <cellStyle name="60% - Ênfase2" xfId="27" builtinId="36" customBuiltin="1"/>
    <cellStyle name="60% - Ênfase2 2" xfId="28"/>
    <cellStyle name="60% - Ênfase3" xfId="29" builtinId="40" customBuiltin="1"/>
    <cellStyle name="60% - Ênfase3 2" xfId="30"/>
    <cellStyle name="60% - Ênfase4" xfId="31" builtinId="44" customBuiltin="1"/>
    <cellStyle name="60% - Ênfase4 2" xfId="32"/>
    <cellStyle name="60% - Ênfase5" xfId="33" builtinId="48" customBuiltin="1"/>
    <cellStyle name="60% - Ênfase5 2" xfId="34"/>
    <cellStyle name="60% - Ênfase6" xfId="35" builtinId="52" customBuiltin="1"/>
    <cellStyle name="60% - Ênfase6 2" xfId="36"/>
    <cellStyle name="Bom" xfId="37" builtinId="26" customBuiltin="1"/>
    <cellStyle name="Bom 2" xfId="38"/>
    <cellStyle name="Cálculo" xfId="39" builtinId="22" customBuiltin="1"/>
    <cellStyle name="Cálculo 2" xfId="40"/>
    <cellStyle name="Célula de Verificação" xfId="41" builtinId="23" customBuiltin="1"/>
    <cellStyle name="Célula de Verificação 2" xfId="42"/>
    <cellStyle name="Célula Vinculada" xfId="43" builtinId="24" customBuiltin="1"/>
    <cellStyle name="Célula Vinculada 2" xfId="44"/>
    <cellStyle name="Ênfase1" xfId="45" builtinId="29" customBuiltin="1"/>
    <cellStyle name="Ênfase1 2" xfId="46"/>
    <cellStyle name="Ênfase2" xfId="47" builtinId="33" customBuiltin="1"/>
    <cellStyle name="Ênfase2 2" xfId="48"/>
    <cellStyle name="Ênfase3" xfId="49" builtinId="37" customBuiltin="1"/>
    <cellStyle name="Ênfase3 2" xfId="50"/>
    <cellStyle name="Ênfase4" xfId="51" builtinId="41" customBuiltin="1"/>
    <cellStyle name="Ênfase4 2" xfId="52"/>
    <cellStyle name="Ênfase5" xfId="53" builtinId="45" customBuiltin="1"/>
    <cellStyle name="Ênfase5 2" xfId="54"/>
    <cellStyle name="Ênfase6" xfId="55" builtinId="49" customBuiltin="1"/>
    <cellStyle name="Ênfase6 2" xfId="56"/>
    <cellStyle name="Entrada" xfId="57" builtinId="20" customBuiltin="1"/>
    <cellStyle name="Entrada 2" xfId="58"/>
    <cellStyle name="Incorreto" xfId="59" builtinId="27" customBuiltin="1"/>
    <cellStyle name="Incorreto 2" xfId="60"/>
    <cellStyle name="Neutra" xfId="61" builtinId="28" customBuiltin="1"/>
    <cellStyle name="Neutra 2" xfId="62"/>
    <cellStyle name="Normal" xfId="0" builtinId="0"/>
    <cellStyle name="Normal 2" xfId="63"/>
    <cellStyle name="Normal 2 2" xfId="64"/>
    <cellStyle name="Normal 3" xfId="65"/>
    <cellStyle name="Normal 3 2" xfId="66"/>
    <cellStyle name="Normal 4" xfId="67"/>
    <cellStyle name="Normal 4 2" xfId="111"/>
    <cellStyle name="Normal 4 3" xfId="125"/>
    <cellStyle name="Normal 5" xfId="68"/>
    <cellStyle name="Normal_Caragua1" xfId="69"/>
    <cellStyle name="Nota 2" xfId="70"/>
    <cellStyle name="Nota 2 2" xfId="71"/>
    <cellStyle name="Nota 2 3" xfId="112"/>
    <cellStyle name="Nota 2 4" xfId="126"/>
    <cellStyle name="Nota 3" xfId="72"/>
    <cellStyle name="Porcentagem" xfId="127" builtinId="5"/>
    <cellStyle name="Porcentagem 2" xfId="73"/>
    <cellStyle name="Porcentagem 2 2" xfId="74"/>
    <cellStyle name="Saída" xfId="75" builtinId="21" customBuiltin="1"/>
    <cellStyle name="Saída 2" xfId="76"/>
    <cellStyle name="Separador de milhares 2" xfId="128"/>
    <cellStyle name="Separador de milhares_SSebastiao SedeRev 01" xfId="77"/>
    <cellStyle name="Texto de Aviso" xfId="78" builtinId="11" customBuiltin="1"/>
    <cellStyle name="Texto de Aviso 2" xfId="79"/>
    <cellStyle name="Texto Explicativo" xfId="80" builtinId="53" customBuiltin="1"/>
    <cellStyle name="Texto Explicativo 2" xfId="81"/>
    <cellStyle name="Título" xfId="82" builtinId="15" customBuiltin="1"/>
    <cellStyle name="Título 1" xfId="83" builtinId="16" customBuiltin="1"/>
    <cellStyle name="Título 1 2" xfId="84"/>
    <cellStyle name="Título 2" xfId="85" builtinId="17" customBuiltin="1"/>
    <cellStyle name="Título 2 2" xfId="86"/>
    <cellStyle name="Título 3" xfId="87" builtinId="18" customBuiltin="1"/>
    <cellStyle name="Título 3 2" xfId="88"/>
    <cellStyle name="Título 4" xfId="89" builtinId="19" customBuiltin="1"/>
    <cellStyle name="Título 4 2" xfId="90"/>
    <cellStyle name="Total" xfId="91" builtinId="25" customBuiltin="1"/>
    <cellStyle name="Total 2" xfId="92"/>
    <cellStyle name="Vírgula" xfId="93" builtinId="3"/>
    <cellStyle name="Vírgula 2" xfId="94"/>
    <cellStyle name="Vírgula 2 2" xfId="95"/>
    <cellStyle name="Vírgula 3" xfId="96"/>
    <cellStyle name="Vírgula 4" xfId="97"/>
    <cellStyle name="Vírgula 5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752475</xdr:colOff>
      <xdr:row>68</xdr:row>
      <xdr:rowOff>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76375" y="389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752475</xdr:colOff>
      <xdr:row>68</xdr:row>
      <xdr:rowOff>0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688933" y="169244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752475</xdr:colOff>
      <xdr:row>68</xdr:row>
      <xdr:rowOff>0</xdr:rowOff>
    </xdr:from>
    <xdr:ext cx="184731" cy="264560"/>
    <xdr:sp macro="" textlink="">
      <xdr:nvSpPr>
        <xdr:cNvPr id="5" name="CaixaDeTexto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24025" y="4821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752475</xdr:colOff>
      <xdr:row>68</xdr:row>
      <xdr:rowOff>0</xdr:rowOff>
    </xdr:from>
    <xdr:ext cx="184731" cy="264560"/>
    <xdr:sp macro="" textlink="">
      <xdr:nvSpPr>
        <xdr:cNvPr id="6" name="CaixaDeTexto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724025" y="4821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752475</xdr:colOff>
      <xdr:row>68</xdr:row>
      <xdr:rowOff>0</xdr:rowOff>
    </xdr:from>
    <xdr:ext cx="184731" cy="264560"/>
    <xdr:sp macro="" textlink="">
      <xdr:nvSpPr>
        <xdr:cNvPr id="11" name="CaixaDeTexto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724025" y="1013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752475</xdr:colOff>
      <xdr:row>68</xdr:row>
      <xdr:rowOff>0</xdr:rowOff>
    </xdr:from>
    <xdr:ext cx="184731" cy="264560"/>
    <xdr:sp macro="" textlink="">
      <xdr:nvSpPr>
        <xdr:cNvPr id="12" name="CaixaDeTexto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724025" y="1013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752475</xdr:colOff>
      <xdr:row>68</xdr:row>
      <xdr:rowOff>0</xdr:rowOff>
    </xdr:from>
    <xdr:ext cx="184731" cy="264560"/>
    <xdr:sp macro="" textlink="">
      <xdr:nvSpPr>
        <xdr:cNvPr id="13" name="CaixaDeTexto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724025" y="1013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752475</xdr:colOff>
      <xdr:row>68</xdr:row>
      <xdr:rowOff>0</xdr:rowOff>
    </xdr:from>
    <xdr:ext cx="184731" cy="264560"/>
    <xdr:sp macro="" textlink="">
      <xdr:nvSpPr>
        <xdr:cNvPr id="14" name="CaixaDeTexto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724025" y="1013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rmuratore/Meus%20documentos/ze%20roberto/PECarlosBotelho/SP%20139/sanit&#225;rio/planilhas/caragua/nucleolazer/playgrou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fantato/Documents/REFORMA%20PE.PORTO%20FERREIRA/Nova%20pasta/4.Planilha%20referencial%20-%20Corre&#231;&#227;o%20esgoto%20PE%20Porto%20Ferreir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 (2)"/>
      <sheetName val="Plan1"/>
      <sheetName val="playground"/>
      <sheetName val="BOLETIM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CODIGO</v>
          </cell>
          <cell r="B1" t="str">
            <v>DESCRICAO</v>
          </cell>
          <cell r="C1" t="str">
            <v>UNIDADE</v>
          </cell>
          <cell r="D1" t="str">
            <v>MATERIAL</v>
          </cell>
          <cell r="E1" t="str">
            <v>MO</v>
          </cell>
          <cell r="F1" t="str">
            <v>SERVICO</v>
          </cell>
        </row>
        <row r="2">
          <cell r="A2" t="str">
            <v>010000</v>
          </cell>
          <cell r="B2" t="str">
            <v>Servico tecnico especializado</v>
          </cell>
        </row>
        <row r="3">
          <cell r="A3" t="str">
            <v>011800</v>
          </cell>
          <cell r="B3" t="str">
            <v>Controle tecnologico</v>
          </cell>
        </row>
        <row r="4">
          <cell r="A4" t="str">
            <v>011802</v>
          </cell>
          <cell r="B4" t="str">
            <v>Ensaio de solos, caracterizacao granulometrica por peneiramento</v>
          </cell>
          <cell r="C4" t="str">
            <v>un</v>
          </cell>
          <cell r="D4" t="str">
            <v>25.00</v>
          </cell>
          <cell r="E4" t="str">
            <v>0.00</v>
          </cell>
          <cell r="F4" t="str">
            <v>25.00</v>
          </cell>
        </row>
        <row r="5">
          <cell r="A5" t="str">
            <v>011804</v>
          </cell>
          <cell r="B5" t="str">
            <v>Ensaio de solos, caracterizacao granulometrica por sedimentacao</v>
          </cell>
          <cell r="C5" t="str">
            <v>un</v>
          </cell>
          <cell r="D5" t="str">
            <v>60.00</v>
          </cell>
          <cell r="E5" t="str">
            <v>0.00</v>
          </cell>
          <cell r="F5" t="str">
            <v>60.00</v>
          </cell>
        </row>
        <row r="6">
          <cell r="A6" t="str">
            <v>011806</v>
          </cell>
          <cell r="B6" t="str">
            <v>Ensaio de solos, limite de liquidez</v>
          </cell>
          <cell r="C6" t="str">
            <v>un</v>
          </cell>
          <cell r="D6" t="str">
            <v>18.00</v>
          </cell>
          <cell r="E6" t="str">
            <v>0.00</v>
          </cell>
          <cell r="F6" t="str">
            <v>18.00</v>
          </cell>
        </row>
        <row r="7">
          <cell r="A7" t="str">
            <v>011808</v>
          </cell>
          <cell r="B7" t="str">
            <v>Ensaio de solos, limite de plasticidade</v>
          </cell>
          <cell r="C7" t="str">
            <v>un</v>
          </cell>
          <cell r="D7" t="str">
            <v>18.00</v>
          </cell>
          <cell r="E7" t="str">
            <v>0.00</v>
          </cell>
          <cell r="F7" t="str">
            <v>18.00</v>
          </cell>
        </row>
        <row r="8">
          <cell r="A8" t="str">
            <v>011810</v>
          </cell>
          <cell r="B8" t="str">
            <v>Ensaio de solos, hilff</v>
          </cell>
          <cell r="C8" t="str">
            <v>un</v>
          </cell>
          <cell r="D8" t="str">
            <v>16.00</v>
          </cell>
          <cell r="E8" t="str">
            <v>0.00</v>
          </cell>
          <cell r="F8" t="str">
            <v>16.00</v>
          </cell>
        </row>
        <row r="9">
          <cell r="A9" t="str">
            <v>011812</v>
          </cell>
          <cell r="B9" t="str">
            <v>Ensaio de solos, densidade in situ</v>
          </cell>
          <cell r="C9" t="str">
            <v>un</v>
          </cell>
          <cell r="D9" t="str">
            <v>16.00</v>
          </cell>
          <cell r="E9" t="str">
            <v>0.00</v>
          </cell>
          <cell r="F9" t="str">
            <v>16.00</v>
          </cell>
        </row>
        <row r="10">
          <cell r="A10" t="str">
            <v>011814</v>
          </cell>
          <cell r="B10" t="str">
            <v>Ensaio de solos, proctor normal</v>
          </cell>
          <cell r="C10" t="str">
            <v>un</v>
          </cell>
          <cell r="D10" t="str">
            <v>38.00</v>
          </cell>
          <cell r="E10" t="str">
            <v>0.00</v>
          </cell>
          <cell r="F10" t="str">
            <v>38.00</v>
          </cell>
        </row>
        <row r="11">
          <cell r="A11" t="str">
            <v>011816</v>
          </cell>
          <cell r="B11" t="str">
            <v>Ensaio de solos, proctor modificado</v>
          </cell>
          <cell r="C11" t="str">
            <v>un</v>
          </cell>
          <cell r="D11" t="str">
            <v>42.00</v>
          </cell>
          <cell r="E11" t="str">
            <v>0.00</v>
          </cell>
          <cell r="F11" t="str">
            <v>42.00</v>
          </cell>
        </row>
        <row r="12">
          <cell r="A12" t="str">
            <v>011818</v>
          </cell>
          <cell r="B12" t="str">
            <v>Ensaio de solos, CBR/ISC</v>
          </cell>
          <cell r="C12" t="str">
            <v>un</v>
          </cell>
          <cell r="D12" t="str">
            <v>52.00</v>
          </cell>
          <cell r="E12" t="str">
            <v>0.00</v>
          </cell>
          <cell r="F12" t="str">
            <v>52.00</v>
          </cell>
        </row>
        <row r="13">
          <cell r="A13" t="str">
            <v>011820</v>
          </cell>
          <cell r="B13" t="str">
            <v>Ensaio de solos, cisalhamento</v>
          </cell>
          <cell r="C13" t="str">
            <v>corpo</v>
          </cell>
          <cell r="D13" t="str">
            <v>160.00</v>
          </cell>
          <cell r="E13" t="str">
            <v>0.00</v>
          </cell>
          <cell r="F13" t="str">
            <v>160.00</v>
          </cell>
        </row>
        <row r="14">
          <cell r="A14" t="str">
            <v>011822</v>
          </cell>
          <cell r="B14" t="str">
            <v>Ensaio de solos, adensamento</v>
          </cell>
          <cell r="C14" t="str">
            <v>corpo</v>
          </cell>
          <cell r="D14" t="str">
            <v>620.00</v>
          </cell>
          <cell r="E14" t="str">
            <v>0.00</v>
          </cell>
          <cell r="F14" t="str">
            <v>620.00</v>
          </cell>
        </row>
        <row r="15">
          <cell r="A15" t="str">
            <v>011824</v>
          </cell>
          <cell r="B15" t="str">
            <v>Ensaio de solos, triaxial</v>
          </cell>
          <cell r="C15" t="str">
            <v>corpo</v>
          </cell>
          <cell r="D15" t="str">
            <v>420.00</v>
          </cell>
          <cell r="E15" t="str">
            <v>0.00</v>
          </cell>
          <cell r="F15" t="str">
            <v>420.00</v>
          </cell>
        </row>
        <row r="16">
          <cell r="A16" t="str">
            <v>011826</v>
          </cell>
          <cell r="B16" t="str">
            <v>Ensaio de solos, permeabilidade</v>
          </cell>
          <cell r="C16" t="str">
            <v>un</v>
          </cell>
          <cell r="D16" t="str">
            <v>180.00</v>
          </cell>
          <cell r="E16" t="str">
            <v>0.00</v>
          </cell>
          <cell r="F16" t="str">
            <v>180.00</v>
          </cell>
        </row>
        <row r="17">
          <cell r="A17" t="str">
            <v>011828</v>
          </cell>
          <cell r="B17" t="str">
            <v>Prova de carga em  estaca</v>
          </cell>
          <cell r="C17" t="str">
            <v>un</v>
          </cell>
          <cell r="D17" t="str">
            <v>10600.00</v>
          </cell>
          <cell r="E17" t="str">
            <v>0.00</v>
          </cell>
          <cell r="F17" t="str">
            <v>10600.00</v>
          </cell>
        </row>
        <row r="18">
          <cell r="A18" t="str">
            <v>011830</v>
          </cell>
          <cell r="B18" t="str">
            <v>Coluna CCP de prova</v>
          </cell>
          <cell r="C18" t="str">
            <v>un</v>
          </cell>
          <cell r="D18" t="str">
            <v>1650.00</v>
          </cell>
          <cell r="E18" t="str">
            <v>0.00</v>
          </cell>
          <cell r="F18" t="str">
            <v>1650.00</v>
          </cell>
        </row>
        <row r="19">
          <cell r="A19" t="str">
            <v>012000</v>
          </cell>
          <cell r="B19" t="str">
            <v>Topografia</v>
          </cell>
        </row>
        <row r="20">
          <cell r="A20" t="str">
            <v>012002</v>
          </cell>
          <cell r="B20" t="str">
            <v>Instalacao e transporte de equipamento topografico, ate 20 km</v>
          </cell>
          <cell r="C20" t="str">
            <v>taxa</v>
          </cell>
          <cell r="D20" t="str">
            <v>208.80</v>
          </cell>
          <cell r="E20" t="str">
            <v>0.00</v>
          </cell>
          <cell r="F20" t="str">
            <v>208.80</v>
          </cell>
        </row>
        <row r="21">
          <cell r="A21" t="str">
            <v>012003</v>
          </cell>
          <cell r="B21" t="str">
            <v>Instalacao e transporte de equipamento topografico, de 21 a 100 km</v>
          </cell>
          <cell r="C21" t="str">
            <v>taxa</v>
          </cell>
          <cell r="D21" t="str">
            <v>301.60</v>
          </cell>
          <cell r="E21" t="str">
            <v>0.00</v>
          </cell>
          <cell r="F21" t="str">
            <v>301.60</v>
          </cell>
        </row>
        <row r="22">
          <cell r="A22" t="str">
            <v>012004</v>
          </cell>
          <cell r="B22" t="str">
            <v>Instalacao e transporte de equipamento topografico, de 101 a 200 km</v>
          </cell>
          <cell r="C22" t="str">
            <v>taxa</v>
          </cell>
          <cell r="D22" t="str">
            <v>371.20</v>
          </cell>
          <cell r="E22" t="str">
            <v>0.00</v>
          </cell>
          <cell r="F22" t="str">
            <v>371.20</v>
          </cell>
        </row>
        <row r="23">
          <cell r="A23" t="str">
            <v>012005</v>
          </cell>
          <cell r="B23" t="str">
            <v>Instalacao e transporte de equipamento topografico, de 201 a 300 km</v>
          </cell>
          <cell r="C23" t="str">
            <v>taxa</v>
          </cell>
          <cell r="D23" t="str">
            <v>417.60</v>
          </cell>
          <cell r="E23" t="str">
            <v>0.00</v>
          </cell>
          <cell r="F23" t="str">
            <v>417.60</v>
          </cell>
        </row>
        <row r="24">
          <cell r="A24" t="str">
            <v>012006</v>
          </cell>
          <cell r="B24" t="str">
            <v>Instalacao e transporte de equipamento topografico, de 301 a 400 km</v>
          </cell>
          <cell r="C24" t="str">
            <v>taxa</v>
          </cell>
          <cell r="D24" t="str">
            <v>475.60</v>
          </cell>
          <cell r="E24" t="str">
            <v>0.00</v>
          </cell>
          <cell r="F24" t="str">
            <v>475.60</v>
          </cell>
        </row>
        <row r="25">
          <cell r="A25" t="str">
            <v>012007</v>
          </cell>
          <cell r="B25" t="str">
            <v>Instalacao e transporte de equipamento topografico, ate 401 a 500 km</v>
          </cell>
          <cell r="C25" t="str">
            <v>taxa</v>
          </cell>
          <cell r="D25" t="str">
            <v>556.50</v>
          </cell>
          <cell r="E25" t="str">
            <v>0.00</v>
          </cell>
          <cell r="F25" t="str">
            <v>556.50</v>
          </cell>
        </row>
        <row r="26">
          <cell r="A26" t="str">
            <v>012008</v>
          </cell>
          <cell r="B26" t="str">
            <v>Instalacao e transporte de equipamento topografico, acima de 500 km</v>
          </cell>
          <cell r="C26" t="str">
            <v>km</v>
          </cell>
          <cell r="D26" t="str">
            <v>1.50</v>
          </cell>
          <cell r="E26" t="str">
            <v>0.00</v>
          </cell>
          <cell r="F26" t="str">
            <v>1.50</v>
          </cell>
        </row>
        <row r="27">
          <cell r="A27" t="str">
            <v>012012</v>
          </cell>
          <cell r="B27" t="str">
            <v>Levantamento planialtimetrico ate 3.000 m2</v>
          </cell>
          <cell r="C27" t="str">
            <v>un</v>
          </cell>
          <cell r="D27" t="str">
            <v>603.20</v>
          </cell>
          <cell r="E27" t="str">
            <v>0.00</v>
          </cell>
          <cell r="F27" t="str">
            <v>603.20</v>
          </cell>
        </row>
        <row r="28">
          <cell r="A28" t="str">
            <v>012013</v>
          </cell>
          <cell r="B28" t="str">
            <v>Levantamento planialtimetrico de 3.001 a 10.000 m2</v>
          </cell>
          <cell r="C28" t="str">
            <v>m2</v>
          </cell>
          <cell r="D28" t="str">
            <v>0.22</v>
          </cell>
          <cell r="E28" t="str">
            <v>0.00</v>
          </cell>
          <cell r="F28" t="str">
            <v>0.22</v>
          </cell>
        </row>
        <row r="29">
          <cell r="A29" t="str">
            <v>012014</v>
          </cell>
          <cell r="B29" t="str">
            <v>Levantamento planialtimetrico acima de 10.000 m2</v>
          </cell>
          <cell r="C29" t="str">
            <v>m2</v>
          </cell>
          <cell r="D29" t="str">
            <v>0.20</v>
          </cell>
          <cell r="E29" t="str">
            <v>0.00</v>
          </cell>
          <cell r="F29" t="str">
            <v>0.20</v>
          </cell>
        </row>
        <row r="30">
          <cell r="A30" t="str">
            <v>012100</v>
          </cell>
          <cell r="B30" t="str">
            <v>Estudo geotecnico  (sondagem)</v>
          </cell>
        </row>
        <row r="31">
          <cell r="A31" t="str">
            <v>012102</v>
          </cell>
          <cell r="B31" t="str">
            <v>Instalacao e transporte de equipamento de sondagem ate 20 km</v>
          </cell>
          <cell r="C31" t="str">
            <v>taxa</v>
          </cell>
          <cell r="D31" t="str">
            <v>255.20</v>
          </cell>
          <cell r="E31" t="str">
            <v>0.00</v>
          </cell>
          <cell r="F31" t="str">
            <v>255.20</v>
          </cell>
        </row>
        <row r="32">
          <cell r="A32" t="str">
            <v>012103</v>
          </cell>
          <cell r="B32" t="str">
            <v>Instalacao e transporte de equipamento de sondagem de 21 a 100 km</v>
          </cell>
          <cell r="C32" t="str">
            <v>taxa</v>
          </cell>
          <cell r="D32" t="str">
            <v>371.20</v>
          </cell>
          <cell r="E32" t="str">
            <v>0.00</v>
          </cell>
          <cell r="F32" t="str">
            <v>371.20</v>
          </cell>
        </row>
        <row r="33">
          <cell r="A33" t="str">
            <v>012104</v>
          </cell>
          <cell r="B33" t="str">
            <v>Instalacao e transporte de equipamento de sondagem de 101 a 200 km</v>
          </cell>
          <cell r="C33" t="str">
            <v>taxa</v>
          </cell>
          <cell r="D33" t="str">
            <v>440.80</v>
          </cell>
          <cell r="E33" t="str">
            <v>0.00</v>
          </cell>
          <cell r="F33" t="str">
            <v>440.80</v>
          </cell>
        </row>
        <row r="34">
          <cell r="A34" t="str">
            <v>012105</v>
          </cell>
          <cell r="B34" t="str">
            <v>Instalacao e transporte de equipamento de sondagem de 201 a 300 km</v>
          </cell>
          <cell r="C34" t="str">
            <v>taxa</v>
          </cell>
          <cell r="D34" t="str">
            <v>522.00</v>
          </cell>
          <cell r="E34" t="str">
            <v>0.00</v>
          </cell>
          <cell r="F34" t="str">
            <v>522.00</v>
          </cell>
        </row>
        <row r="35">
          <cell r="A35" t="str">
            <v>012106</v>
          </cell>
          <cell r="B35" t="str">
            <v>Instalacao e transporte de equipamento de sondagem de 301 a 400 km</v>
          </cell>
          <cell r="C35" t="str">
            <v>taxa</v>
          </cell>
          <cell r="D35" t="str">
            <v>638.00</v>
          </cell>
          <cell r="E35" t="str">
            <v>0.00</v>
          </cell>
          <cell r="F35" t="str">
            <v>638.00</v>
          </cell>
        </row>
        <row r="36">
          <cell r="A36" t="str">
            <v>012107</v>
          </cell>
          <cell r="B36" t="str">
            <v>Instalacao e transporte de equipamento de sondagem de 401 a 500 km</v>
          </cell>
          <cell r="C36" t="str">
            <v>taxa</v>
          </cell>
          <cell r="D36" t="str">
            <v>754.00</v>
          </cell>
          <cell r="E36" t="str">
            <v>0.00</v>
          </cell>
          <cell r="F36" t="str">
            <v>754.00</v>
          </cell>
        </row>
        <row r="37">
          <cell r="A37" t="str">
            <v>012108</v>
          </cell>
          <cell r="B37" t="str">
            <v>Instalacao e transporte de equipamento de sondagem acima de 500 km</v>
          </cell>
          <cell r="C37" t="str">
            <v>km</v>
          </cell>
          <cell r="D37" t="str">
            <v>1.74</v>
          </cell>
          <cell r="E37" t="str">
            <v>0.00</v>
          </cell>
          <cell r="F37" t="str">
            <v>1.74</v>
          </cell>
        </row>
        <row r="38">
          <cell r="A38" t="str">
            <v>012111</v>
          </cell>
          <cell r="B38" t="str">
            <v>Sondagem do terreno a percussao (minimo de 30 m)</v>
          </cell>
          <cell r="C38" t="str">
            <v>m</v>
          </cell>
          <cell r="D38" t="str">
            <v>21.11</v>
          </cell>
          <cell r="E38" t="str">
            <v>0.00</v>
          </cell>
          <cell r="F38" t="str">
            <v>21.11</v>
          </cell>
        </row>
        <row r="39">
          <cell r="A39" t="str">
            <v>012112</v>
          </cell>
          <cell r="B39" t="str">
            <v>Sondagem do terreno rotativa em solo</v>
          </cell>
          <cell r="C39" t="str">
            <v>m</v>
          </cell>
          <cell r="D39" t="str">
            <v>95.00</v>
          </cell>
          <cell r="E39" t="str">
            <v>0.00</v>
          </cell>
          <cell r="F39" t="str">
            <v>95.00</v>
          </cell>
        </row>
        <row r="40">
          <cell r="A40" t="str">
            <v>012113</v>
          </cell>
          <cell r="B40" t="str">
            <v>Sondagem do terreno rotativa em rocha</v>
          </cell>
          <cell r="C40" t="str">
            <v>m</v>
          </cell>
          <cell r="D40" t="str">
            <v>270.00</v>
          </cell>
          <cell r="E40" t="str">
            <v>0.00</v>
          </cell>
          <cell r="F40" t="str">
            <v>270.00</v>
          </cell>
        </row>
        <row r="41">
          <cell r="A41" t="str">
            <v>012200</v>
          </cell>
          <cell r="B41" t="str">
            <v>Poco profundo</v>
          </cell>
        </row>
        <row r="42">
          <cell r="A42" t="str">
            <v>012202</v>
          </cell>
          <cell r="B42" t="str">
            <v>Abrigo de poco profundo em  alvenaria 1,00 x 1,00 x 0,60m com tampa metalica</v>
          </cell>
          <cell r="C42" t="str">
            <v>un</v>
          </cell>
          <cell r="D42" t="str">
            <v>107.27</v>
          </cell>
          <cell r="E42" t="str">
            <v>97.26</v>
          </cell>
          <cell r="F42" t="str">
            <v>204.53</v>
          </cell>
        </row>
        <row r="43">
          <cell r="A43" t="str">
            <v>012204</v>
          </cell>
          <cell r="B43" t="str">
            <v>Adicional de transporte alem do 51 km para equipamento de perfuracao</v>
          </cell>
          <cell r="C43" t="str">
            <v>km</v>
          </cell>
          <cell r="D43" t="str">
            <v>7.00</v>
          </cell>
          <cell r="E43" t="str">
            <v>0.00</v>
          </cell>
          <cell r="F43" t="str">
            <v>7.00</v>
          </cell>
        </row>
        <row r="44">
          <cell r="A44" t="str">
            <v>012206</v>
          </cell>
          <cell r="B44" t="str">
            <v>Analise bacteriologica para poco profundo</v>
          </cell>
          <cell r="C44" t="str">
            <v>un</v>
          </cell>
          <cell r="D44" t="str">
            <v>235.00</v>
          </cell>
          <cell r="E44" t="str">
            <v>0.00</v>
          </cell>
          <cell r="F44" t="str">
            <v>235.00</v>
          </cell>
        </row>
        <row r="45">
          <cell r="A45" t="str">
            <v>012208</v>
          </cell>
          <cell r="B45" t="str">
            <v>Analise fisico-quimica da agua para poco profundo</v>
          </cell>
          <cell r="C45" t="str">
            <v>un</v>
          </cell>
          <cell r="D45" t="str">
            <v>190.00</v>
          </cell>
          <cell r="E45" t="str">
            <v>0.00</v>
          </cell>
          <cell r="F45" t="str">
            <v>190.00</v>
          </cell>
        </row>
        <row r="46">
          <cell r="A46" t="str">
            <v>012210</v>
          </cell>
          <cell r="B46" t="str">
            <v>Cimentacao de boca do poco profundo, entre perfuracao de maior diam</v>
          </cell>
          <cell r="C46" t="str">
            <v>m3</v>
          </cell>
          <cell r="D46" t="str">
            <v>700.00</v>
          </cell>
          <cell r="E46" t="str">
            <v>0.00</v>
          </cell>
          <cell r="F46" t="str">
            <v>700.00</v>
          </cell>
        </row>
        <row r="47">
          <cell r="A47" t="str">
            <v>012212</v>
          </cell>
          <cell r="B47" t="str">
            <v>Desinfeccao de poco profundo</v>
          </cell>
          <cell r="C47" t="str">
            <v>un</v>
          </cell>
          <cell r="D47" t="str">
            <v>250.00</v>
          </cell>
          <cell r="E47" t="str">
            <v>0.00</v>
          </cell>
          <cell r="F47" t="str">
            <v>250.00</v>
          </cell>
        </row>
        <row r="48">
          <cell r="A48" t="str">
            <v>012214</v>
          </cell>
          <cell r="B48" t="str">
            <v>Documentacao tecnica final de poco profundo</v>
          </cell>
          <cell r="C48" t="str">
            <v>un</v>
          </cell>
          <cell r="D48" t="str">
            <v>400.00</v>
          </cell>
          <cell r="E48" t="str">
            <v>0.00</v>
          </cell>
          <cell r="F48" t="str">
            <v>400.00</v>
          </cell>
        </row>
        <row r="49">
          <cell r="A49" t="str">
            <v>012216</v>
          </cell>
          <cell r="B49" t="str">
            <v>Filtro galvanizado tipo NOLD para poco profundo, diam 6" (150 mm)</v>
          </cell>
          <cell r="C49" t="str">
            <v>m</v>
          </cell>
          <cell r="D49" t="str">
            <v>101.50</v>
          </cell>
          <cell r="E49" t="str">
            <v>0.00</v>
          </cell>
          <cell r="F49" t="str">
            <v>101.50</v>
          </cell>
        </row>
        <row r="50">
          <cell r="A50" t="str">
            <v>012218</v>
          </cell>
          <cell r="B50" t="str">
            <v>Filtro galvanizado tipo NOLD para poco profundo, diam 8" (200 mm)</v>
          </cell>
          <cell r="C50" t="str">
            <v>m</v>
          </cell>
          <cell r="D50" t="str">
            <v>143.50</v>
          </cell>
          <cell r="E50" t="str">
            <v>0.00</v>
          </cell>
          <cell r="F50" t="str">
            <v>143.50</v>
          </cell>
        </row>
        <row r="51">
          <cell r="A51" t="str">
            <v>012220</v>
          </cell>
          <cell r="B51" t="str">
            <v>Laje de protecao com 2,00 x 2,00 m para poco profundo</v>
          </cell>
          <cell r="C51" t="str">
            <v>un</v>
          </cell>
          <cell r="D51" t="str">
            <v>28.52</v>
          </cell>
          <cell r="E51" t="str">
            <v>27.10</v>
          </cell>
          <cell r="F51" t="str">
            <v>55.62</v>
          </cell>
        </row>
        <row r="52">
          <cell r="A52" t="str">
            <v>012222</v>
          </cell>
          <cell r="B52" t="str">
            <v>Limpeza e desenvolvimento do poco c/compressor de ar e/ou pistao</v>
          </cell>
          <cell r="C52" t="str">
            <v>h</v>
          </cell>
          <cell r="D52" t="str">
            <v>96.00</v>
          </cell>
          <cell r="E52" t="str">
            <v>0.00</v>
          </cell>
          <cell r="F52" t="str">
            <v>96.00</v>
          </cell>
        </row>
        <row r="53">
          <cell r="A53" t="str">
            <v>012224</v>
          </cell>
          <cell r="B53" t="str">
            <v>Perfuracao de poco profundo em  aluviao, diam 10" (250 mm)</v>
          </cell>
          <cell r="C53" t="str">
            <v>m</v>
          </cell>
          <cell r="D53" t="str">
            <v>94.00</v>
          </cell>
          <cell r="E53" t="str">
            <v>0.00</v>
          </cell>
          <cell r="F53" t="str">
            <v>94.00</v>
          </cell>
        </row>
        <row r="54">
          <cell r="A54" t="str">
            <v>012226</v>
          </cell>
          <cell r="B54" t="str">
            <v>Perfuracao de poco profundo em  aluviao, diam 12" (300 mm)</v>
          </cell>
          <cell r="C54" t="str">
            <v>m</v>
          </cell>
          <cell r="D54" t="str">
            <v>109.00</v>
          </cell>
          <cell r="E54" t="str">
            <v>0.00</v>
          </cell>
          <cell r="F54" t="str">
            <v>109.00</v>
          </cell>
        </row>
        <row r="55">
          <cell r="A55" t="str">
            <v>012228</v>
          </cell>
          <cell r="B55" t="str">
            <v>Perfuracao de poco profundo em  aluviao, diam 14" (350 mm)</v>
          </cell>
          <cell r="C55" t="str">
            <v>m</v>
          </cell>
          <cell r="D55" t="str">
            <v>131.00</v>
          </cell>
          <cell r="E55" t="str">
            <v>0.00</v>
          </cell>
          <cell r="F55" t="str">
            <v>131.00</v>
          </cell>
        </row>
        <row r="56">
          <cell r="A56" t="str">
            <v>012230</v>
          </cell>
          <cell r="B56" t="str">
            <v>Perfuracao de poco profundo em  aluviao, diam 16" (400 mm)</v>
          </cell>
          <cell r="C56" t="str">
            <v>m</v>
          </cell>
          <cell r="D56" t="str">
            <v>155.50</v>
          </cell>
          <cell r="E56" t="str">
            <v>0.00</v>
          </cell>
          <cell r="F56" t="str">
            <v>155.50</v>
          </cell>
        </row>
        <row r="57">
          <cell r="A57" t="str">
            <v>012232</v>
          </cell>
          <cell r="B57" t="str">
            <v>Perfuracao de poco profundo em  aluviao, diam 18" (450 mm)</v>
          </cell>
          <cell r="C57" t="str">
            <v>m</v>
          </cell>
          <cell r="D57" t="str">
            <v>178.50</v>
          </cell>
          <cell r="E57" t="str">
            <v>0.00</v>
          </cell>
          <cell r="F57" t="str">
            <v>178.50</v>
          </cell>
        </row>
        <row r="58">
          <cell r="A58" t="str">
            <v>012234</v>
          </cell>
          <cell r="B58" t="str">
            <v>Perfuracao de poco profundo em  rocha alterada, diam 8" (200 mm)</v>
          </cell>
          <cell r="C58" t="str">
            <v>m</v>
          </cell>
          <cell r="D58" t="str">
            <v>137.00</v>
          </cell>
          <cell r="E58" t="str">
            <v>0.00</v>
          </cell>
          <cell r="F58" t="str">
            <v>137.00</v>
          </cell>
        </row>
        <row r="59">
          <cell r="A59" t="str">
            <v>012236</v>
          </cell>
          <cell r="B59" t="str">
            <v>Perfuracao de poco profundo em  rocha alterada, diam 10" (250 mm)</v>
          </cell>
          <cell r="C59" t="str">
            <v>m</v>
          </cell>
          <cell r="D59" t="str">
            <v>142.50</v>
          </cell>
          <cell r="E59" t="str">
            <v>0.00</v>
          </cell>
          <cell r="F59" t="str">
            <v>142.50</v>
          </cell>
        </row>
        <row r="60">
          <cell r="A60" t="str">
            <v>012238</v>
          </cell>
          <cell r="B60" t="str">
            <v>Perfuracao de poco profundo em  rocha alterada, diam 12" (300 mm)</v>
          </cell>
          <cell r="C60" t="str">
            <v>m</v>
          </cell>
          <cell r="D60" t="str">
            <v>160.50</v>
          </cell>
          <cell r="E60" t="str">
            <v>0.00</v>
          </cell>
          <cell r="F60" t="str">
            <v>160.50</v>
          </cell>
        </row>
        <row r="61">
          <cell r="A61" t="str">
            <v>012240</v>
          </cell>
          <cell r="B61" t="str">
            <v>Perfuracao de poco profundo em  rocha, diam 6" (150 mm)</v>
          </cell>
          <cell r="C61" t="str">
            <v>m</v>
          </cell>
          <cell r="D61" t="str">
            <v>98.00</v>
          </cell>
          <cell r="E61" t="str">
            <v>0.00</v>
          </cell>
          <cell r="F61" t="str">
            <v>98.00</v>
          </cell>
        </row>
        <row r="62">
          <cell r="A62" t="str">
            <v>012242</v>
          </cell>
          <cell r="B62" t="str">
            <v>Perfuracao de poco profundo em  rocha, diam 8" (200 mm)</v>
          </cell>
          <cell r="C62" t="str">
            <v>m</v>
          </cell>
          <cell r="D62" t="str">
            <v>129.50</v>
          </cell>
          <cell r="E62" t="str">
            <v>0.00</v>
          </cell>
          <cell r="F62" t="str">
            <v>129.50</v>
          </cell>
        </row>
        <row r="63">
          <cell r="A63" t="str">
            <v>012244</v>
          </cell>
          <cell r="B63" t="str">
            <v>Perfuracao de poco profundo em  rocha, diam 10" (250 mm)</v>
          </cell>
          <cell r="C63" t="str">
            <v>m</v>
          </cell>
          <cell r="D63" t="str">
            <v>175.00</v>
          </cell>
          <cell r="E63" t="str">
            <v>0.00</v>
          </cell>
          <cell r="F63" t="str">
            <v>175.00</v>
          </cell>
        </row>
        <row r="64">
          <cell r="A64" t="str">
            <v>012246</v>
          </cell>
          <cell r="B64" t="str">
            <v>Pre-filtro de pedregulho lavado e selecionado</v>
          </cell>
          <cell r="C64" t="str">
            <v>m3</v>
          </cell>
          <cell r="D64" t="str">
            <v>450.00</v>
          </cell>
          <cell r="E64" t="str">
            <v>0.00</v>
          </cell>
          <cell r="F64" t="str">
            <v>450.00</v>
          </cell>
        </row>
        <row r="65">
          <cell r="A65" t="str">
            <v>012248</v>
          </cell>
          <cell r="B65" t="str">
            <v>Revestimento da boca de poco profundo tubo chapa 3/16", diam 12"</v>
          </cell>
          <cell r="C65" t="str">
            <v>m</v>
          </cell>
          <cell r="D65" t="str">
            <v>143.00</v>
          </cell>
          <cell r="E65" t="str">
            <v>0.00</v>
          </cell>
          <cell r="F65" t="str">
            <v>143.00</v>
          </cell>
        </row>
        <row r="66">
          <cell r="A66" t="str">
            <v>012250</v>
          </cell>
          <cell r="B66" t="str">
            <v>Revestimento da boca de poco profundo tubo chapa 3/16", diam 14"</v>
          </cell>
          <cell r="C66" t="str">
            <v>m</v>
          </cell>
          <cell r="D66" t="str">
            <v>159.50</v>
          </cell>
          <cell r="E66" t="str">
            <v>0.00</v>
          </cell>
          <cell r="F66" t="str">
            <v>159.50</v>
          </cell>
        </row>
        <row r="67">
          <cell r="A67" t="str">
            <v>012252</v>
          </cell>
          <cell r="B67" t="str">
            <v>Revestimento da boca de poco profundo tubo chapa 3/16", diam 16"</v>
          </cell>
          <cell r="C67" t="str">
            <v>m</v>
          </cell>
          <cell r="D67" t="str">
            <v>179.00</v>
          </cell>
          <cell r="E67" t="str">
            <v>0.00</v>
          </cell>
          <cell r="F67" t="str">
            <v>179.00</v>
          </cell>
        </row>
        <row r="68">
          <cell r="A68" t="str">
            <v>012254</v>
          </cell>
          <cell r="B68" t="str">
            <v>Revestimento interno de poco profundo tubo preto DIM 2440, diam 6" (150 mm)</v>
          </cell>
          <cell r="C68" t="str">
            <v>m</v>
          </cell>
          <cell r="D68" t="str">
            <v>73.50</v>
          </cell>
          <cell r="E68" t="str">
            <v>0.00</v>
          </cell>
          <cell r="F68" t="str">
            <v>73.50</v>
          </cell>
        </row>
        <row r="69">
          <cell r="A69" t="str">
            <v>012256</v>
          </cell>
          <cell r="B69" t="str">
            <v>Revestimento interno de poco profundo tubo preto DIM 2440, diam 8" (200 mm)</v>
          </cell>
          <cell r="C69" t="str">
            <v>m</v>
          </cell>
          <cell r="D69" t="str">
            <v>128.00</v>
          </cell>
          <cell r="E69" t="str">
            <v>0.00</v>
          </cell>
          <cell r="F69" t="str">
            <v>128.00</v>
          </cell>
        </row>
        <row r="70">
          <cell r="A70" t="str">
            <v>012258</v>
          </cell>
          <cell r="B70" t="str">
            <v>Taxa instalacao transporte ate 50 km para equipamento pequeno de perfuração</v>
          </cell>
          <cell r="C70" t="str">
            <v>taxa</v>
          </cell>
          <cell r="D70" t="str">
            <v>1600.00</v>
          </cell>
          <cell r="E70" t="str">
            <v>0.00</v>
          </cell>
          <cell r="F70" t="str">
            <v>1600.00</v>
          </cell>
        </row>
        <row r="71">
          <cell r="A71" t="str">
            <v>012260</v>
          </cell>
          <cell r="B71" t="str">
            <v>Taxa instalacao transporte ate 50 km para equipamento grande de perfuração</v>
          </cell>
          <cell r="C71" t="str">
            <v>taxa</v>
          </cell>
          <cell r="D71" t="str">
            <v>8000.00</v>
          </cell>
          <cell r="E71" t="str">
            <v>0.00</v>
          </cell>
          <cell r="F71" t="str">
            <v>8000.00</v>
          </cell>
        </row>
        <row r="72">
          <cell r="A72" t="str">
            <v>012262</v>
          </cell>
          <cell r="B72" t="str">
            <v>Taxa instalacao transporte ate 50 km para equipamento de bombeamento</v>
          </cell>
          <cell r="C72" t="str">
            <v>taxa</v>
          </cell>
          <cell r="D72" t="str">
            <v>1600.00</v>
          </cell>
          <cell r="E72" t="str">
            <v>0.00</v>
          </cell>
          <cell r="F72" t="str">
            <v>1600.00</v>
          </cell>
        </row>
        <row r="73">
          <cell r="A73" t="str">
            <v>012264</v>
          </cell>
          <cell r="B73" t="str">
            <v>Teste de vazao de poco profundo com bomba de pistao</v>
          </cell>
          <cell r="C73" t="str">
            <v>h</v>
          </cell>
          <cell r="D73" t="str">
            <v>60.00</v>
          </cell>
          <cell r="E73" t="str">
            <v>0.00</v>
          </cell>
          <cell r="F73" t="str">
            <v>60.00</v>
          </cell>
        </row>
        <row r="74">
          <cell r="A74" t="str">
            <v>012266</v>
          </cell>
          <cell r="B74" t="str">
            <v>Teste de vazao de poco profundo com bomba submersa</v>
          </cell>
          <cell r="C74" t="str">
            <v>h</v>
          </cell>
          <cell r="D74" t="str">
            <v>109.00</v>
          </cell>
          <cell r="E74" t="str">
            <v>0.00</v>
          </cell>
          <cell r="F74" t="str">
            <v>109.00</v>
          </cell>
        </row>
        <row r="75">
          <cell r="A75" t="str">
            <v>012268</v>
          </cell>
          <cell r="B75" t="str">
            <v>Teste de vazao de poco profundo com compressor de ar</v>
          </cell>
          <cell r="C75" t="str">
            <v>h</v>
          </cell>
          <cell r="D75" t="str">
            <v>106.00</v>
          </cell>
          <cell r="E75" t="str">
            <v>0.00</v>
          </cell>
          <cell r="F75" t="str">
            <v>106.00</v>
          </cell>
        </row>
        <row r="76">
          <cell r="A76" t="str">
            <v>020000</v>
          </cell>
          <cell r="B76" t="str">
            <v>Inicio, apoio e administracao da obra</v>
          </cell>
        </row>
        <row r="77">
          <cell r="A77" t="str">
            <v>020100</v>
          </cell>
          <cell r="B77" t="str">
            <v>Construcao provisoria</v>
          </cell>
        </row>
        <row r="78">
          <cell r="A78" t="str">
            <v>020102</v>
          </cell>
          <cell r="B78" t="str">
            <v>Escritorio provisorio em  madeira</v>
          </cell>
          <cell r="C78" t="str">
            <v>m2</v>
          </cell>
          <cell r="D78" t="str">
            <v>91.22</v>
          </cell>
          <cell r="E78" t="str">
            <v>110.68</v>
          </cell>
          <cell r="F78" t="str">
            <v>201.90</v>
          </cell>
        </row>
        <row r="79">
          <cell r="A79" t="str">
            <v>020114</v>
          </cell>
          <cell r="B79" t="str">
            <v>Deposito provisorio em  madeira</v>
          </cell>
          <cell r="C79" t="str">
            <v>m2</v>
          </cell>
          <cell r="D79" t="str">
            <v>90.89</v>
          </cell>
          <cell r="E79" t="str">
            <v>94.85</v>
          </cell>
          <cell r="F79" t="str">
            <v>185.74</v>
          </cell>
        </row>
        <row r="80">
          <cell r="A80" t="str">
            <v>020116</v>
          </cell>
          <cell r="B80" t="str">
            <v>Sanitario/vestiario em  alvenaria</v>
          </cell>
          <cell r="C80" t="str">
            <v>m2</v>
          </cell>
          <cell r="D80" t="str">
            <v>86.01</v>
          </cell>
          <cell r="E80" t="str">
            <v>71.10</v>
          </cell>
          <cell r="F80" t="str">
            <v>157.11</v>
          </cell>
        </row>
        <row r="81">
          <cell r="A81" t="str">
            <v>020200</v>
          </cell>
          <cell r="B81" t="str">
            <v>Container</v>
          </cell>
        </row>
        <row r="82">
          <cell r="A82" t="str">
            <v>020202</v>
          </cell>
          <cell r="B82" t="str">
            <v>Container alojamento 4,0 x 2,4 x 2,5 m</v>
          </cell>
          <cell r="C82" t="str">
            <v>un x mes</v>
          </cell>
          <cell r="D82" t="str">
            <v>143.00</v>
          </cell>
          <cell r="E82" t="str">
            <v>1.74</v>
          </cell>
          <cell r="F82" t="str">
            <v>144.74</v>
          </cell>
        </row>
        <row r="83">
          <cell r="A83" t="str">
            <v>020204</v>
          </cell>
          <cell r="B83" t="str">
            <v>Container sanitario - 2 duchas e 3 bacias</v>
          </cell>
          <cell r="C83" t="str">
            <v>un x mes</v>
          </cell>
          <cell r="D83" t="str">
            <v>259.00</v>
          </cell>
          <cell r="E83" t="str">
            <v>0.57</v>
          </cell>
          <cell r="F83" t="str">
            <v>259.57</v>
          </cell>
        </row>
        <row r="84">
          <cell r="A84" t="str">
            <v>020206</v>
          </cell>
          <cell r="B84" t="str">
            <v>Container deposito 4,0 x 2,5 x 2,5 m</v>
          </cell>
          <cell r="C84" t="str">
            <v>un x mes</v>
          </cell>
          <cell r="D84" t="str">
            <v>120.00</v>
          </cell>
          <cell r="E84" t="str">
            <v>1.74</v>
          </cell>
          <cell r="F84" t="str">
            <v>121.74</v>
          </cell>
        </row>
        <row r="85">
          <cell r="A85" t="str">
            <v>020208</v>
          </cell>
          <cell r="B85" t="str">
            <v>Container escritorio com 1 sanitario - 9,6 m2</v>
          </cell>
          <cell r="C85" t="str">
            <v>un x mes</v>
          </cell>
          <cell r="D85" t="str">
            <v>187.00</v>
          </cell>
          <cell r="E85" t="str">
            <v>0.57</v>
          </cell>
          <cell r="F85" t="str">
            <v>187.57</v>
          </cell>
        </row>
        <row r="86">
          <cell r="A86" t="str">
            <v>020210</v>
          </cell>
          <cell r="B86" t="str">
            <v>Container guarita simples</v>
          </cell>
          <cell r="C86" t="str">
            <v>un x mes</v>
          </cell>
          <cell r="D86" t="str">
            <v>154.00</v>
          </cell>
          <cell r="E86" t="str">
            <v>1.74</v>
          </cell>
          <cell r="F86" t="str">
            <v>155.74</v>
          </cell>
        </row>
        <row r="87">
          <cell r="A87" t="str">
            <v>020300</v>
          </cell>
          <cell r="B87" t="str">
            <v>Tapume, vedacao e protecoes diversas</v>
          </cell>
        </row>
        <row r="88">
          <cell r="A88" t="str">
            <v>020302</v>
          </cell>
          <cell r="B88" t="str">
            <v>Materiais para bandeja salva-vidas em  madeira com reaproveitamento</v>
          </cell>
          <cell r="C88" t="str">
            <v>m</v>
          </cell>
          <cell r="D88" t="str">
            <v>30.64</v>
          </cell>
          <cell r="E88" t="str">
            <v>0.00</v>
          </cell>
          <cell r="F88" t="str">
            <v>30.64</v>
          </cell>
        </row>
        <row r="89">
          <cell r="A89" t="str">
            <v>020304</v>
          </cell>
          <cell r="B89" t="str">
            <v>Montagem e desmontagem de bandeja salva-vidas em  madeira</v>
          </cell>
          <cell r="C89" t="str">
            <v>m</v>
          </cell>
          <cell r="D89" t="str">
            <v>0.00</v>
          </cell>
          <cell r="E89" t="str">
            <v>16.81</v>
          </cell>
          <cell r="F89" t="str">
            <v>16.81</v>
          </cell>
        </row>
        <row r="90">
          <cell r="A90" t="str">
            <v>020306</v>
          </cell>
          <cell r="B90" t="str">
            <v>Protecao de fachada com tela de nylon</v>
          </cell>
          <cell r="C90" t="str">
            <v>m2</v>
          </cell>
          <cell r="D90" t="str">
            <v>0.41</v>
          </cell>
          <cell r="E90" t="str">
            <v>0.64</v>
          </cell>
          <cell r="F90" t="str">
            <v>1.05</v>
          </cell>
        </row>
        <row r="91">
          <cell r="A91" t="str">
            <v>020308</v>
          </cell>
          <cell r="B91" t="str">
            <v>Fechamento e protecao de vaos em chapa de madeira compensada</v>
          </cell>
          <cell r="C91" t="str">
            <v>m2</v>
          </cell>
          <cell r="D91" t="str">
            <v>1.63</v>
          </cell>
          <cell r="E91" t="str">
            <v>2.14</v>
          </cell>
          <cell r="F91" t="str">
            <v>3.77</v>
          </cell>
        </row>
        <row r="92">
          <cell r="A92" t="str">
            <v>020310</v>
          </cell>
          <cell r="B92" t="str">
            <v>Tapume movel continuo  para valas</v>
          </cell>
          <cell r="C92" t="str">
            <v>m</v>
          </cell>
          <cell r="D92" t="str">
            <v>0.92</v>
          </cell>
          <cell r="E92" t="str">
            <v>0.46</v>
          </cell>
          <cell r="F92" t="str">
            <v>1.38</v>
          </cell>
        </row>
        <row r="93">
          <cell r="A93" t="str">
            <v>020312</v>
          </cell>
          <cell r="B93" t="str">
            <v>Tapume fixo para fechamento de areas</v>
          </cell>
          <cell r="C93" t="str">
            <v>m2</v>
          </cell>
          <cell r="D93" t="str">
            <v>5.55</v>
          </cell>
          <cell r="E93" t="str">
            <v>6.00</v>
          </cell>
          <cell r="F93" t="str">
            <v>11.55</v>
          </cell>
        </row>
        <row r="94">
          <cell r="A94" t="str">
            <v>020314</v>
          </cell>
          <cell r="B94" t="str">
            <v>Travessia em  madeira para pedestres</v>
          </cell>
          <cell r="C94" t="str">
            <v>m2</v>
          </cell>
          <cell r="D94" t="str">
            <v>5.34</v>
          </cell>
          <cell r="E94" t="str">
            <v>6.55</v>
          </cell>
          <cell r="F94" t="str">
            <v>11.89</v>
          </cell>
        </row>
        <row r="95">
          <cell r="A95" t="str">
            <v>020316</v>
          </cell>
          <cell r="B95" t="str">
            <v>Travessia em  madeira para veiculos</v>
          </cell>
          <cell r="C95" t="str">
            <v>m2</v>
          </cell>
          <cell r="D95" t="str">
            <v>7.24</v>
          </cell>
          <cell r="E95" t="str">
            <v>6.55</v>
          </cell>
          <cell r="F95" t="str">
            <v>13.79</v>
          </cell>
        </row>
        <row r="96">
          <cell r="A96" t="str">
            <v>020318</v>
          </cell>
          <cell r="B96" t="str">
            <v>Travessia em  chapa metalica para veiculos</v>
          </cell>
          <cell r="C96" t="str">
            <v>m2</v>
          </cell>
          <cell r="D96" t="str">
            <v>18.33</v>
          </cell>
          <cell r="E96" t="str">
            <v>2.51</v>
          </cell>
          <cell r="F96" t="str">
            <v>20.84</v>
          </cell>
        </row>
        <row r="97">
          <cell r="A97" t="str">
            <v>020400</v>
          </cell>
          <cell r="B97" t="str">
            <v>Ligacoes provisorias</v>
          </cell>
        </row>
        <row r="98">
          <cell r="A98" t="str">
            <v>020402</v>
          </cell>
          <cell r="B98" t="str">
            <v>Ligacao provisoria de agua</v>
          </cell>
          <cell r="C98" t="str">
            <v>global</v>
          </cell>
          <cell r="D98" t="str">
            <v>281.77</v>
          </cell>
          <cell r="E98" t="str">
            <v>25.60</v>
          </cell>
          <cell r="F98" t="str">
            <v>307.37</v>
          </cell>
        </row>
        <row r="99">
          <cell r="A99" t="str">
            <v>020404</v>
          </cell>
          <cell r="B99" t="str">
            <v>Ligacao provisoria de energia eletrica</v>
          </cell>
          <cell r="C99" t="str">
            <v>global</v>
          </cell>
          <cell r="D99" t="str">
            <v>91.09</v>
          </cell>
          <cell r="E99" t="str">
            <v>47.27</v>
          </cell>
          <cell r="F99" t="str">
            <v>138.36</v>
          </cell>
        </row>
        <row r="100">
          <cell r="A100" t="str">
            <v>020500</v>
          </cell>
          <cell r="B100" t="str">
            <v>Andaimes</v>
          </cell>
        </row>
        <row r="101">
          <cell r="A101" t="str">
            <v>020502</v>
          </cell>
          <cell r="B101" t="str">
            <v>Tablado para plataforma em  madeira sem reaproveitamento</v>
          </cell>
          <cell r="C101" t="str">
            <v>m2</v>
          </cell>
          <cell r="D101" t="str">
            <v>4.37</v>
          </cell>
          <cell r="E101" t="str">
            <v>1.85</v>
          </cell>
          <cell r="F101" t="str">
            <v>6.22</v>
          </cell>
        </row>
        <row r="102">
          <cell r="A102" t="str">
            <v>020504</v>
          </cell>
          <cell r="B102" t="str">
            <v>Andaime torre metalica de 1,0 x 1,0 m</v>
          </cell>
          <cell r="C102" t="str">
            <v>m x mes</v>
          </cell>
          <cell r="D102" t="str">
            <v>8.10</v>
          </cell>
          <cell r="E102" t="str">
            <v>0.00</v>
          </cell>
          <cell r="F102" t="str">
            <v>8.10</v>
          </cell>
        </row>
        <row r="103">
          <cell r="A103" t="str">
            <v>020506</v>
          </cell>
          <cell r="B103" t="str">
            <v>Montagem e desmontagem de andaime torre metalico com ate 10 m</v>
          </cell>
          <cell r="C103" t="str">
            <v>m</v>
          </cell>
          <cell r="D103" t="str">
            <v>0.00</v>
          </cell>
          <cell r="E103" t="str">
            <v>1.50</v>
          </cell>
          <cell r="F103" t="str">
            <v>1.50</v>
          </cell>
        </row>
        <row r="104">
          <cell r="A104" t="str">
            <v>020508</v>
          </cell>
          <cell r="B104" t="str">
            <v>Montagem e desmontagem de andaime torre metalico alem de 10 m</v>
          </cell>
          <cell r="C104" t="str">
            <v>m</v>
          </cell>
          <cell r="D104" t="str">
            <v>0.00</v>
          </cell>
          <cell r="E104" t="str">
            <v>3.95</v>
          </cell>
          <cell r="F104" t="str">
            <v>3.95</v>
          </cell>
        </row>
        <row r="105">
          <cell r="A105" t="str">
            <v>020600</v>
          </cell>
          <cell r="B105" t="str">
            <v>Alocacao de ferramental</v>
          </cell>
        </row>
        <row r="106">
          <cell r="A106" t="str">
            <v>020602</v>
          </cell>
          <cell r="B106" t="str">
            <v>Cacamba para entulho</v>
          </cell>
          <cell r="C106" t="str">
            <v>un x mes</v>
          </cell>
          <cell r="D106" t="str">
            <v>25.00</v>
          </cell>
          <cell r="E106" t="str">
            <v>1.74</v>
          </cell>
          <cell r="F106" t="str">
            <v>26.74</v>
          </cell>
        </row>
        <row r="107">
          <cell r="A107" t="str">
            <v>020800</v>
          </cell>
          <cell r="B107" t="str">
            <v>Sinalizacao de obra</v>
          </cell>
        </row>
        <row r="108">
          <cell r="A108" t="str">
            <v>020802</v>
          </cell>
          <cell r="B108" t="str">
            <v>Placa de identificacao para obra</v>
          </cell>
          <cell r="C108" t="str">
            <v>m2</v>
          </cell>
          <cell r="D108" t="str">
            <v>21.69</v>
          </cell>
          <cell r="E108" t="str">
            <v>13.50</v>
          </cell>
          <cell r="F108" t="str">
            <v>35.19</v>
          </cell>
        </row>
        <row r="109">
          <cell r="A109" t="str">
            <v>020900</v>
          </cell>
          <cell r="B109" t="str">
            <v>Limpeza de terreno</v>
          </cell>
        </row>
        <row r="110">
          <cell r="A110" t="str">
            <v>020902</v>
          </cell>
          <cell r="B110" t="str">
            <v>Limpeza manual do terreno, inclusive troncos ate diam 5 cm</v>
          </cell>
          <cell r="C110" t="str">
            <v>m2</v>
          </cell>
          <cell r="D110" t="str">
            <v>0.00</v>
          </cell>
          <cell r="E110" t="str">
            <v>0.72</v>
          </cell>
          <cell r="F110" t="str">
            <v>0.72</v>
          </cell>
        </row>
        <row r="111">
          <cell r="A111" t="str">
            <v>020904</v>
          </cell>
          <cell r="B111" t="str">
            <v>Limpeza mecanizada do terreno, inclusive troncos ate diam 5 cm</v>
          </cell>
          <cell r="C111" t="str">
            <v>m2</v>
          </cell>
          <cell r="D111" t="str">
            <v>0.19</v>
          </cell>
          <cell r="E111" t="str">
            <v>0.00</v>
          </cell>
          <cell r="F111" t="str">
            <v>0.19</v>
          </cell>
        </row>
        <row r="112">
          <cell r="A112" t="str">
            <v>020906</v>
          </cell>
          <cell r="B112" t="str">
            <v>Corte de arvore com destocamento para diam superior a 5 cm</v>
          </cell>
          <cell r="C112" t="str">
            <v>un</v>
          </cell>
          <cell r="D112" t="str">
            <v>0.00</v>
          </cell>
          <cell r="E112" t="str">
            <v>12.93</v>
          </cell>
          <cell r="F112" t="str">
            <v>12.93</v>
          </cell>
        </row>
        <row r="113">
          <cell r="A113" t="str">
            <v>021000</v>
          </cell>
          <cell r="B113" t="str">
            <v>Locacao de obra</v>
          </cell>
        </row>
        <row r="114">
          <cell r="A114" t="str">
            <v>021002</v>
          </cell>
          <cell r="B114" t="str">
            <v>Locacao obra de edificacao</v>
          </cell>
          <cell r="C114" t="str">
            <v>m2</v>
          </cell>
          <cell r="D114" t="str">
            <v>0.67</v>
          </cell>
          <cell r="E114" t="str">
            <v>0.83</v>
          </cell>
          <cell r="F114" t="str">
            <v>1.50</v>
          </cell>
        </row>
        <row r="115">
          <cell r="A115" t="str">
            <v>021004</v>
          </cell>
          <cell r="B115" t="str">
            <v>Locacao obra de rede de canalizada</v>
          </cell>
          <cell r="C115" t="str">
            <v>m</v>
          </cell>
          <cell r="D115" t="str">
            <v>0.07</v>
          </cell>
          <cell r="E115" t="str">
            <v>0.08</v>
          </cell>
          <cell r="F115" t="str">
            <v>0.15</v>
          </cell>
        </row>
        <row r="116">
          <cell r="A116" t="str">
            <v>030000</v>
          </cell>
          <cell r="B116" t="str">
            <v>Demolicao sem reaproveitamento</v>
          </cell>
        </row>
        <row r="117">
          <cell r="A117" t="str">
            <v>030100</v>
          </cell>
          <cell r="B117" t="str">
            <v>Demolicao de concreto, lastro, mistura e afins</v>
          </cell>
        </row>
        <row r="118">
          <cell r="A118" t="str">
            <v>030102</v>
          </cell>
          <cell r="B118" t="str">
            <v>Demolicao manual de concreto simples</v>
          </cell>
          <cell r="C118" t="str">
            <v>m3</v>
          </cell>
          <cell r="D118" t="str">
            <v>0.00</v>
          </cell>
          <cell r="E118" t="str">
            <v>32.04</v>
          </cell>
          <cell r="F118" t="str">
            <v>32.04</v>
          </cell>
        </row>
        <row r="119">
          <cell r="A119" t="str">
            <v>030104</v>
          </cell>
          <cell r="B119" t="str">
            <v>Demolicao manual de concreto armado</v>
          </cell>
          <cell r="C119" t="str">
            <v>m3</v>
          </cell>
          <cell r="D119" t="str">
            <v>0.00</v>
          </cell>
          <cell r="E119" t="str">
            <v>58.26</v>
          </cell>
          <cell r="F119" t="str">
            <v>58.26</v>
          </cell>
        </row>
        <row r="120">
          <cell r="A120" t="str">
            <v>030106</v>
          </cell>
          <cell r="B120" t="str">
            <v>Demolicao manual de lajes pre-moldada, incluindo revestimento</v>
          </cell>
          <cell r="C120" t="str">
            <v>m2</v>
          </cell>
          <cell r="D120" t="str">
            <v>0.00</v>
          </cell>
          <cell r="E120" t="str">
            <v>4.36</v>
          </cell>
          <cell r="F120" t="str">
            <v>4.36</v>
          </cell>
        </row>
        <row r="121">
          <cell r="A121" t="str">
            <v>030108</v>
          </cell>
          <cell r="B121" t="str">
            <v>Demolicao passeio em  geral, incluindo a base</v>
          </cell>
          <cell r="C121" t="str">
            <v>m2</v>
          </cell>
          <cell r="D121" t="str">
            <v>1.00</v>
          </cell>
          <cell r="E121" t="str">
            <v>0.64</v>
          </cell>
          <cell r="F121" t="str">
            <v>1.64</v>
          </cell>
        </row>
        <row r="122">
          <cell r="A122" t="str">
            <v>030110</v>
          </cell>
          <cell r="B122" t="str">
            <v>Demolicao/levantamento sarjeta, incluindo a base</v>
          </cell>
          <cell r="C122" t="str">
            <v>m3</v>
          </cell>
          <cell r="D122" t="str">
            <v>15.80</v>
          </cell>
          <cell r="E122" t="str">
            <v>8.21</v>
          </cell>
          <cell r="F122" t="str">
            <v>24.01</v>
          </cell>
        </row>
        <row r="123">
          <cell r="A123" t="str">
            <v>030200</v>
          </cell>
          <cell r="B123" t="str">
            <v>Demolicao de alvenaria</v>
          </cell>
        </row>
        <row r="124">
          <cell r="A124" t="str">
            <v>030202</v>
          </cell>
          <cell r="B124" t="str">
            <v>Demolicao alvenaria de fundacao/embasamento</v>
          </cell>
          <cell r="C124" t="str">
            <v>m3</v>
          </cell>
          <cell r="D124" t="str">
            <v>0.00</v>
          </cell>
          <cell r="E124" t="str">
            <v>17.47</v>
          </cell>
          <cell r="F124" t="str">
            <v>17.47</v>
          </cell>
        </row>
        <row r="125">
          <cell r="A125" t="str">
            <v>030204</v>
          </cell>
          <cell r="B125" t="str">
            <v>Demolicao alvenaria de elevacao ou elemento vazado, incluindo revestimento</v>
          </cell>
          <cell r="C125" t="str">
            <v>m3</v>
          </cell>
          <cell r="D125" t="str">
            <v>0.00</v>
          </cell>
          <cell r="E125" t="str">
            <v>11.65</v>
          </cell>
          <cell r="F125" t="str">
            <v>11.65</v>
          </cell>
        </row>
        <row r="126">
          <cell r="A126" t="str">
            <v>030300</v>
          </cell>
          <cell r="B126" t="str">
            <v>Demolicao de revestimento em  massa</v>
          </cell>
        </row>
        <row r="127">
          <cell r="A127" t="str">
            <v>030302</v>
          </cell>
          <cell r="B127" t="str">
            <v>Apicoamento de piso, parede ou teto</v>
          </cell>
          <cell r="C127" t="str">
            <v>m2</v>
          </cell>
          <cell r="D127" t="str">
            <v>0.00</v>
          </cell>
          <cell r="E127" t="str">
            <v>0.41</v>
          </cell>
          <cell r="F127" t="str">
            <v>0.41</v>
          </cell>
        </row>
        <row r="128">
          <cell r="A128" t="str">
            <v>030304</v>
          </cell>
          <cell r="B128" t="str">
            <v>Demolicao revestimento em  massa de parede ou teto</v>
          </cell>
          <cell r="C128" t="str">
            <v>m2</v>
          </cell>
          <cell r="D128" t="str">
            <v>0.00</v>
          </cell>
          <cell r="E128" t="str">
            <v>0.86</v>
          </cell>
          <cell r="F128" t="str">
            <v>0.86</v>
          </cell>
        </row>
        <row r="129">
          <cell r="A129" t="str">
            <v>030306</v>
          </cell>
          <cell r="B129" t="str">
            <v>Demolicao revestimento em  massa de piso</v>
          </cell>
          <cell r="C129" t="str">
            <v>m2</v>
          </cell>
          <cell r="D129" t="str">
            <v>0.00</v>
          </cell>
          <cell r="E129" t="str">
            <v>1.45</v>
          </cell>
          <cell r="F129" t="str">
            <v>1.45</v>
          </cell>
        </row>
        <row r="130">
          <cell r="A130" t="str">
            <v>030400</v>
          </cell>
          <cell r="B130" t="str">
            <v>Demolicao de revestimento ceramico</v>
          </cell>
        </row>
        <row r="131">
          <cell r="A131" t="str">
            <v>030402</v>
          </cell>
          <cell r="B131" t="str">
            <v>Demolicao revestimento ceramico, incluindo a base</v>
          </cell>
          <cell r="C131" t="str">
            <v>m2</v>
          </cell>
          <cell r="D131" t="str">
            <v>0.00</v>
          </cell>
          <cell r="E131" t="str">
            <v>1.74</v>
          </cell>
          <cell r="F131" t="str">
            <v>1.74</v>
          </cell>
        </row>
        <row r="132">
          <cell r="A132" t="str">
            <v>030404</v>
          </cell>
          <cell r="B132" t="str">
            <v>Demolicao rodape, soleira ou peitoril, incluindo a base</v>
          </cell>
          <cell r="C132" t="str">
            <v>m</v>
          </cell>
          <cell r="D132" t="str">
            <v>0.00</v>
          </cell>
          <cell r="E132" t="str">
            <v>0.41</v>
          </cell>
          <cell r="F132" t="str">
            <v>0.41</v>
          </cell>
        </row>
        <row r="133">
          <cell r="A133" t="str">
            <v>030500</v>
          </cell>
          <cell r="B133" t="str">
            <v>Demolicao de revestimento sintetico</v>
          </cell>
        </row>
        <row r="134">
          <cell r="A134" t="str">
            <v>030502</v>
          </cell>
          <cell r="B134" t="str">
            <v>Demolicao de revestimento sintetico, incluindo a base</v>
          </cell>
          <cell r="C134" t="str">
            <v>m2</v>
          </cell>
          <cell r="D134" t="str">
            <v>0.00</v>
          </cell>
          <cell r="E134" t="str">
            <v>1.14</v>
          </cell>
          <cell r="F134" t="str">
            <v>1.14</v>
          </cell>
        </row>
        <row r="135">
          <cell r="A135" t="str">
            <v>030600</v>
          </cell>
          <cell r="B135" t="str">
            <v>Demolicao de revestimento em  pedra e blocos macicos</v>
          </cell>
        </row>
        <row r="136">
          <cell r="A136" t="str">
            <v>030602</v>
          </cell>
          <cell r="B136" t="str">
            <v>Desmonte manual de pecas ou revestimento em  pedra</v>
          </cell>
          <cell r="C136" t="str">
            <v>m3</v>
          </cell>
          <cell r="D136" t="str">
            <v>0.00</v>
          </cell>
          <cell r="E136" t="str">
            <v>17.47</v>
          </cell>
          <cell r="F136" t="str">
            <v>17.47</v>
          </cell>
        </row>
        <row r="137">
          <cell r="A137" t="str">
            <v>030604</v>
          </cell>
          <cell r="B137" t="str">
            <v>Demolicao/levantamento pavimento em  paralelo ou bloco</v>
          </cell>
          <cell r="C137" t="str">
            <v>m2</v>
          </cell>
          <cell r="D137" t="str">
            <v>0.42</v>
          </cell>
          <cell r="E137" t="str">
            <v>1.63</v>
          </cell>
          <cell r="F137" t="str">
            <v>2.05</v>
          </cell>
        </row>
        <row r="138">
          <cell r="A138" t="str">
            <v>030700</v>
          </cell>
          <cell r="B138" t="str">
            <v>Demolicao de revestimento asfaltico</v>
          </cell>
        </row>
        <row r="139">
          <cell r="A139" t="str">
            <v>030702</v>
          </cell>
          <cell r="B139" t="str">
            <v>Demolicao/levantamento manual de pavimento asfaltico</v>
          </cell>
          <cell r="C139" t="str">
            <v>m2</v>
          </cell>
          <cell r="D139" t="str">
            <v>0.00</v>
          </cell>
          <cell r="E139" t="str">
            <v>4.36</v>
          </cell>
          <cell r="F139" t="str">
            <v>4.36</v>
          </cell>
        </row>
        <row r="140">
          <cell r="A140" t="str">
            <v>030704</v>
          </cell>
          <cell r="B140" t="str">
            <v>Demolicao/levantamento mecanica de pavimento asfaltico</v>
          </cell>
          <cell r="C140" t="str">
            <v>m2</v>
          </cell>
          <cell r="D140" t="str">
            <v>1.59</v>
          </cell>
          <cell r="E140" t="str">
            <v>0.64</v>
          </cell>
          <cell r="F140" t="str">
            <v>2.23</v>
          </cell>
        </row>
        <row r="141">
          <cell r="A141" t="str">
            <v>030800</v>
          </cell>
          <cell r="B141" t="str">
            <v>Demolicao de forro</v>
          </cell>
        </row>
        <row r="142">
          <cell r="A142" t="str">
            <v>030802</v>
          </cell>
          <cell r="B142" t="str">
            <v>Demolicao forro em  estuque</v>
          </cell>
          <cell r="C142" t="str">
            <v>m2</v>
          </cell>
          <cell r="D142" t="str">
            <v>0.00</v>
          </cell>
          <cell r="E142" t="str">
            <v>1.50</v>
          </cell>
          <cell r="F142" t="str">
            <v>1.50</v>
          </cell>
        </row>
        <row r="143">
          <cell r="A143" t="str">
            <v>030804</v>
          </cell>
          <cell r="B143" t="str">
            <v>Demolicao forro qquer inclusive sistema fixacao/entarugamento</v>
          </cell>
          <cell r="C143" t="str">
            <v>m2</v>
          </cell>
          <cell r="D143" t="str">
            <v>0.00</v>
          </cell>
          <cell r="E143" t="str">
            <v>0.86</v>
          </cell>
          <cell r="F143" t="str">
            <v>0.86</v>
          </cell>
        </row>
        <row r="144">
          <cell r="A144" t="str">
            <v>030806</v>
          </cell>
          <cell r="B144" t="str">
            <v>Demolicao forro em gesso liso, incluindo o sistema de fixacao</v>
          </cell>
          <cell r="C144" t="str">
            <v>m2</v>
          </cell>
          <cell r="D144" t="str">
            <v>0.00</v>
          </cell>
          <cell r="E144" t="str">
            <v>0.86</v>
          </cell>
          <cell r="F144" t="str">
            <v>0.86</v>
          </cell>
        </row>
        <row r="145">
          <cell r="A145" t="str">
            <v>030900</v>
          </cell>
          <cell r="B145" t="str">
            <v>Demolicao de impermeabilizacao e afins</v>
          </cell>
        </row>
        <row r="146">
          <cell r="A146" t="str">
            <v>030902</v>
          </cell>
          <cell r="B146" t="str">
            <v>Demolicao camada impermeabilizante</v>
          </cell>
          <cell r="C146" t="str">
            <v>m2</v>
          </cell>
          <cell r="D146" t="str">
            <v>0.00</v>
          </cell>
          <cell r="E146" t="str">
            <v>2.33</v>
          </cell>
          <cell r="F146" t="str">
            <v>2.33</v>
          </cell>
        </row>
        <row r="147">
          <cell r="A147" t="str">
            <v>030904</v>
          </cell>
          <cell r="B147" t="str">
            <v>Demolicao argamassa regularizante, isolante ou protetora e papel kraft</v>
          </cell>
          <cell r="C147" t="str">
            <v>m2</v>
          </cell>
          <cell r="D147" t="str">
            <v>0.00</v>
          </cell>
          <cell r="E147" t="str">
            <v>2.80</v>
          </cell>
          <cell r="F147" t="str">
            <v>2.80</v>
          </cell>
        </row>
        <row r="148">
          <cell r="A148" t="str">
            <v>030906</v>
          </cell>
          <cell r="B148" t="str">
            <v>Demolicao junta de dilatacao ou retracao</v>
          </cell>
          <cell r="C148" t="str">
            <v>m</v>
          </cell>
          <cell r="D148" t="str">
            <v>0.00</v>
          </cell>
          <cell r="E148" t="str">
            <v>0.92</v>
          </cell>
          <cell r="F148" t="str">
            <v>0.92</v>
          </cell>
        </row>
        <row r="149">
          <cell r="A149">
            <v>31000</v>
          </cell>
          <cell r="B149" t="str">
            <v>Remocao  pintura</v>
          </cell>
        </row>
        <row r="150">
          <cell r="A150" t="str">
            <v>031002</v>
          </cell>
          <cell r="B150" t="str">
            <v>Remocao de pintura em  rodape, baguete ou moldura com lixa</v>
          </cell>
          <cell r="C150" t="str">
            <v>m</v>
          </cell>
          <cell r="D150" t="str">
            <v>0.01</v>
          </cell>
          <cell r="E150" t="str">
            <v>0.17</v>
          </cell>
          <cell r="F150" t="str">
            <v>0.18</v>
          </cell>
        </row>
        <row r="151">
          <cell r="A151" t="str">
            <v>031004</v>
          </cell>
          <cell r="B151" t="str">
            <v>Remocao de pintura em  rodape, baguete ou moldura com produto quimico</v>
          </cell>
          <cell r="C151" t="str">
            <v>m</v>
          </cell>
          <cell r="D151" t="str">
            <v>0.09</v>
          </cell>
          <cell r="E151" t="str">
            <v>0.17</v>
          </cell>
          <cell r="F151" t="str">
            <v>0.26</v>
          </cell>
        </row>
        <row r="152">
          <cell r="A152" t="str">
            <v>031006</v>
          </cell>
          <cell r="B152" t="str">
            <v>Remocao de caiacao ou tinta mineral impermeavel</v>
          </cell>
          <cell r="C152" t="str">
            <v>m2</v>
          </cell>
          <cell r="D152" t="str">
            <v>0.00</v>
          </cell>
          <cell r="E152" t="str">
            <v>0.35</v>
          </cell>
          <cell r="F152" t="str">
            <v>0.35</v>
          </cell>
        </row>
        <row r="153">
          <cell r="A153" t="str">
            <v>031008</v>
          </cell>
          <cell r="B153" t="str">
            <v>Remocao de pintura em  esquadrias com produtos quimicos</v>
          </cell>
          <cell r="C153" t="str">
            <v>m2</v>
          </cell>
          <cell r="D153" t="str">
            <v>0.47</v>
          </cell>
          <cell r="E153" t="str">
            <v>1.47</v>
          </cell>
          <cell r="F153" t="str">
            <v>1.94</v>
          </cell>
        </row>
        <row r="154">
          <cell r="A154" t="str">
            <v>031010</v>
          </cell>
          <cell r="B154" t="str">
            <v>Remocao de pintura em  esquadrias com lixamento</v>
          </cell>
          <cell r="C154" t="str">
            <v>m2</v>
          </cell>
          <cell r="D154" t="str">
            <v>0.07</v>
          </cell>
          <cell r="E154" t="str">
            <v>1.10</v>
          </cell>
          <cell r="F154" t="str">
            <v>1.17</v>
          </cell>
        </row>
        <row r="155">
          <cell r="A155" t="str">
            <v>031012</v>
          </cell>
          <cell r="B155" t="str">
            <v>Remocao de pintura em  massa com produtos quimicos</v>
          </cell>
          <cell r="C155" t="str">
            <v>m2</v>
          </cell>
          <cell r="D155" t="str">
            <v>0.47</v>
          </cell>
          <cell r="E155" t="str">
            <v>1.10</v>
          </cell>
          <cell r="F155" t="str">
            <v>1.57</v>
          </cell>
        </row>
        <row r="156">
          <cell r="A156" t="str">
            <v>031014</v>
          </cell>
          <cell r="B156" t="str">
            <v>Remocao de pintura em  massa com lixamento</v>
          </cell>
          <cell r="C156" t="str">
            <v>m2</v>
          </cell>
          <cell r="D156" t="str">
            <v>0.07</v>
          </cell>
          <cell r="E156" t="str">
            <v>0.72</v>
          </cell>
          <cell r="F156" t="str">
            <v>0.79</v>
          </cell>
        </row>
        <row r="157">
          <cell r="A157" t="str">
            <v>031016</v>
          </cell>
          <cell r="B157" t="str">
            <v>Remocao de pintura em  estrutura metalica com jateamento</v>
          </cell>
          <cell r="C157" t="str">
            <v>m2</v>
          </cell>
          <cell r="D157" t="str">
            <v>11.77</v>
          </cell>
          <cell r="E157" t="str">
            <v>0.00</v>
          </cell>
          <cell r="F157" t="str">
            <v>11.77</v>
          </cell>
        </row>
        <row r="158">
          <cell r="A158" t="str">
            <v>031018</v>
          </cell>
          <cell r="B158" t="str">
            <v>Remocao de pintura em  paredes com jateamento</v>
          </cell>
          <cell r="C158" t="str">
            <v>m2</v>
          </cell>
          <cell r="D158" t="str">
            <v>8.91</v>
          </cell>
          <cell r="E158" t="str">
            <v>0.00</v>
          </cell>
          <cell r="F158" t="str">
            <v>8.91</v>
          </cell>
        </row>
        <row r="159">
          <cell r="A159" t="str">
            <v>040000</v>
          </cell>
          <cell r="B159" t="str">
            <v>Retirada com provavel reaproveitamento</v>
          </cell>
        </row>
        <row r="160">
          <cell r="A160" t="str">
            <v>040100</v>
          </cell>
          <cell r="B160" t="str">
            <v>Retirada de fechamento e elemento divisor</v>
          </cell>
        </row>
        <row r="161">
          <cell r="A161" t="str">
            <v>040102</v>
          </cell>
          <cell r="B161" t="str">
            <v>Retirada divisoria em  placa de madeira ou F'C' entarugada</v>
          </cell>
          <cell r="C161" t="str">
            <v>m2</v>
          </cell>
          <cell r="D161" t="str">
            <v>0.00</v>
          </cell>
          <cell r="E161" t="str">
            <v>5.42</v>
          </cell>
          <cell r="F161" t="str">
            <v>5.42</v>
          </cell>
        </row>
        <row r="162">
          <cell r="A162" t="str">
            <v>040104</v>
          </cell>
          <cell r="B162" t="str">
            <v>Retirada divisoria em  placa de madeira ou F'C' c/montante metalico</v>
          </cell>
          <cell r="C162" t="str">
            <v>m2</v>
          </cell>
          <cell r="D162" t="str">
            <v>0.00</v>
          </cell>
          <cell r="E162" t="str">
            <v>4.70</v>
          </cell>
          <cell r="F162" t="str">
            <v>4.70</v>
          </cell>
        </row>
        <row r="163">
          <cell r="A163" t="str">
            <v>040106</v>
          </cell>
          <cell r="B163" t="str">
            <v>Retirada divisoria em  placa de concreto, granito, granilite ou marmore</v>
          </cell>
          <cell r="C163" t="str">
            <v>m2</v>
          </cell>
          <cell r="D163" t="str">
            <v>0.00</v>
          </cell>
          <cell r="E163" t="str">
            <v>2.82</v>
          </cell>
          <cell r="F163" t="str">
            <v>2.82</v>
          </cell>
        </row>
        <row r="164">
          <cell r="A164" t="str">
            <v>040200</v>
          </cell>
          <cell r="B164" t="str">
            <v>Retirada de elementos de estrutura (concr., ferro, alum. e madeira)</v>
          </cell>
        </row>
        <row r="165">
          <cell r="A165" t="str">
            <v>040202</v>
          </cell>
          <cell r="B165" t="str">
            <v>Retirada de pecas lineares em madeira com secao ate a 60 cm2</v>
          </cell>
          <cell r="C165" t="str">
            <v>m</v>
          </cell>
          <cell r="D165" t="str">
            <v>0.00</v>
          </cell>
          <cell r="E165" t="str">
            <v>0.15</v>
          </cell>
          <cell r="F165" t="str">
            <v>0.15</v>
          </cell>
        </row>
        <row r="166">
          <cell r="A166" t="str">
            <v>040203</v>
          </cell>
          <cell r="B166" t="str">
            <v>Retirada de pecas lineares em madeira com secao superior a 60 cm2</v>
          </cell>
          <cell r="C166" t="str">
            <v>m</v>
          </cell>
          <cell r="D166" t="str">
            <v>0.00</v>
          </cell>
          <cell r="E166" t="str">
            <v>0.64</v>
          </cell>
          <cell r="F166" t="str">
            <v>0.64</v>
          </cell>
        </row>
        <row r="167">
          <cell r="A167" t="str">
            <v>040204</v>
          </cell>
          <cell r="B167" t="str">
            <v>Retirada estrutura em  madeira tesoura em  laje - telhas de barro</v>
          </cell>
          <cell r="C167" t="str">
            <v>m2</v>
          </cell>
          <cell r="D167" t="str">
            <v>0.00</v>
          </cell>
          <cell r="E167" t="str">
            <v>3.90</v>
          </cell>
          <cell r="F167" t="str">
            <v>3.90</v>
          </cell>
        </row>
        <row r="168">
          <cell r="A168" t="str">
            <v>040206</v>
          </cell>
          <cell r="B168" t="str">
            <v>Retirada estrutura em  madeira tesoura em  vao livre - telhas de barro</v>
          </cell>
          <cell r="C168" t="str">
            <v>m2</v>
          </cell>
          <cell r="D168" t="str">
            <v>0.00</v>
          </cell>
          <cell r="E168" t="str">
            <v>5.53</v>
          </cell>
          <cell r="F168" t="str">
            <v>5.53</v>
          </cell>
        </row>
        <row r="169">
          <cell r="A169" t="str">
            <v>040208</v>
          </cell>
          <cell r="B169" t="str">
            <v>Retirada estrutura em  madeira tesoura em  laje - telhas perfil qualquer</v>
          </cell>
          <cell r="C169" t="str">
            <v>m2</v>
          </cell>
          <cell r="D169" t="str">
            <v>0.00</v>
          </cell>
          <cell r="E169" t="str">
            <v>2.58</v>
          </cell>
          <cell r="F169" t="str">
            <v>2.58</v>
          </cell>
        </row>
        <row r="170">
          <cell r="A170" t="str">
            <v>040210</v>
          </cell>
          <cell r="B170" t="str">
            <v>Retirada estrutura em  madeira tesoura em  vao livre - telhas perfil qualquer</v>
          </cell>
          <cell r="C170" t="str">
            <v>m2</v>
          </cell>
          <cell r="D170" t="str">
            <v>0.00</v>
          </cell>
          <cell r="E170" t="str">
            <v>4.21</v>
          </cell>
          <cell r="F170" t="str">
            <v>4.21</v>
          </cell>
        </row>
        <row r="171">
          <cell r="A171" t="str">
            <v>040300</v>
          </cell>
          <cell r="B171" t="str">
            <v>Retirada de telhamento e protecao</v>
          </cell>
        </row>
        <row r="172">
          <cell r="A172" t="str">
            <v>040302</v>
          </cell>
          <cell r="B172" t="str">
            <v>Retirada telhamento em  barro</v>
          </cell>
          <cell r="C172" t="str">
            <v>m2</v>
          </cell>
          <cell r="D172" t="str">
            <v>0.00</v>
          </cell>
          <cell r="E172" t="str">
            <v>2.31</v>
          </cell>
          <cell r="F172" t="str">
            <v>2.31</v>
          </cell>
        </row>
        <row r="173">
          <cell r="A173" t="str">
            <v>040304</v>
          </cell>
          <cell r="B173" t="str">
            <v>Retirada telhamento perfil qquer</v>
          </cell>
          <cell r="C173" t="str">
            <v>m2</v>
          </cell>
          <cell r="D173" t="str">
            <v>0.00</v>
          </cell>
          <cell r="E173" t="str">
            <v>1.14</v>
          </cell>
          <cell r="F173" t="str">
            <v>1.14</v>
          </cell>
        </row>
        <row r="174">
          <cell r="A174" t="str">
            <v>040306</v>
          </cell>
          <cell r="B174" t="str">
            <v>Retirada cumeeira ou espigoes em  barro</v>
          </cell>
          <cell r="C174" t="str">
            <v>m</v>
          </cell>
          <cell r="D174" t="str">
            <v>0.00</v>
          </cell>
          <cell r="E174" t="str">
            <v>0.86</v>
          </cell>
          <cell r="F174" t="str">
            <v>0.86</v>
          </cell>
        </row>
        <row r="175">
          <cell r="A175" t="str">
            <v>040308</v>
          </cell>
          <cell r="B175" t="str">
            <v>Retirada cumeeira, espigao ou rufo perfil qquer</v>
          </cell>
          <cell r="C175" t="str">
            <v>m</v>
          </cell>
          <cell r="D175" t="str">
            <v>0.00</v>
          </cell>
          <cell r="E175" t="str">
            <v>1.45</v>
          </cell>
          <cell r="F175" t="str">
            <v>1.45</v>
          </cell>
        </row>
        <row r="176">
          <cell r="A176" t="str">
            <v>040400</v>
          </cell>
          <cell r="B176" t="str">
            <v>Retirada de revestimento em  pedra</v>
          </cell>
        </row>
        <row r="177">
          <cell r="A177" t="str">
            <v>040402</v>
          </cell>
          <cell r="B177" t="str">
            <v>Retirada piso em  pedra, granito ou marmore</v>
          </cell>
          <cell r="C177" t="str">
            <v>m2</v>
          </cell>
          <cell r="D177" t="str">
            <v>0.00</v>
          </cell>
          <cell r="E177" t="str">
            <v>3.77</v>
          </cell>
          <cell r="F177" t="str">
            <v>3.77</v>
          </cell>
        </row>
        <row r="178">
          <cell r="A178" t="str">
            <v>040404</v>
          </cell>
          <cell r="B178" t="str">
            <v>Retirada degrau e espelho em  pedra, granito ou marmore</v>
          </cell>
          <cell r="C178" t="str">
            <v>m</v>
          </cell>
          <cell r="D178" t="str">
            <v>0.00</v>
          </cell>
          <cell r="E178" t="str">
            <v>2.91</v>
          </cell>
          <cell r="F178" t="str">
            <v>2.91</v>
          </cell>
        </row>
        <row r="179">
          <cell r="A179" t="str">
            <v>040406</v>
          </cell>
          <cell r="B179" t="str">
            <v>Retirada rodape em  pedra, granito ou marmore</v>
          </cell>
          <cell r="C179" t="str">
            <v>m</v>
          </cell>
          <cell r="D179" t="str">
            <v>0.00</v>
          </cell>
          <cell r="E179" t="str">
            <v>2.31</v>
          </cell>
          <cell r="F179" t="str">
            <v>2.31</v>
          </cell>
        </row>
        <row r="180">
          <cell r="A180" t="str">
            <v>040500</v>
          </cell>
          <cell r="B180" t="str">
            <v>Retirada de revestimento em  madeira</v>
          </cell>
        </row>
        <row r="181">
          <cell r="A181" t="str">
            <v>040502</v>
          </cell>
          <cell r="B181" t="str">
            <v>Retirada piso em  tacos de madeira</v>
          </cell>
          <cell r="C181" t="str">
            <v>m2</v>
          </cell>
          <cell r="D181" t="str">
            <v>0.00</v>
          </cell>
          <cell r="E181" t="str">
            <v>1.74</v>
          </cell>
          <cell r="F181" t="str">
            <v>1.74</v>
          </cell>
        </row>
        <row r="182">
          <cell r="A182" t="str">
            <v>040504</v>
          </cell>
          <cell r="B182" t="str">
            <v>Retirada soalho somente o tablado</v>
          </cell>
          <cell r="C182" t="str">
            <v>m2</v>
          </cell>
          <cell r="D182" t="str">
            <v>0.00</v>
          </cell>
          <cell r="E182" t="str">
            <v>2.27</v>
          </cell>
          <cell r="F182" t="str">
            <v>2.27</v>
          </cell>
        </row>
        <row r="183">
          <cell r="A183" t="str">
            <v>040506</v>
          </cell>
          <cell r="B183" t="str">
            <v>Retirada soalho inclusive vigamento</v>
          </cell>
          <cell r="C183" t="str">
            <v>m2</v>
          </cell>
          <cell r="D183" t="str">
            <v>0.00</v>
          </cell>
          <cell r="E183" t="str">
            <v>3.90</v>
          </cell>
          <cell r="F183" t="str">
            <v>3.90</v>
          </cell>
        </row>
        <row r="184">
          <cell r="A184" t="str">
            <v>040508</v>
          </cell>
          <cell r="B184" t="str">
            <v>Retirada degrau e espelho em  madeira</v>
          </cell>
          <cell r="C184" t="str">
            <v>m</v>
          </cell>
          <cell r="D184" t="str">
            <v>0.00</v>
          </cell>
          <cell r="E184" t="str">
            <v>1.94</v>
          </cell>
          <cell r="F184" t="str">
            <v>1.94</v>
          </cell>
        </row>
        <row r="185">
          <cell r="A185" t="str">
            <v>040510</v>
          </cell>
          <cell r="B185" t="str">
            <v>Retirada rodape inclusive cordao em madeira</v>
          </cell>
          <cell r="C185" t="str">
            <v>m</v>
          </cell>
          <cell r="D185" t="str">
            <v>0.00</v>
          </cell>
          <cell r="E185" t="str">
            <v>0.41</v>
          </cell>
          <cell r="F185" t="str">
            <v>0.41</v>
          </cell>
        </row>
        <row r="186">
          <cell r="A186" t="str">
            <v>040600</v>
          </cell>
          <cell r="B186" t="str">
            <v>Retirada de revestimento sintetico</v>
          </cell>
        </row>
        <row r="187">
          <cell r="A187" t="str">
            <v>040602</v>
          </cell>
          <cell r="B187" t="str">
            <v>Retirada piso em  material sintetico assentado a cola</v>
          </cell>
          <cell r="C187" t="str">
            <v>m2</v>
          </cell>
          <cell r="D187" t="str">
            <v>0.00</v>
          </cell>
          <cell r="E187" t="str">
            <v>0.64</v>
          </cell>
          <cell r="F187" t="str">
            <v>0.64</v>
          </cell>
        </row>
        <row r="188">
          <cell r="A188" t="str">
            <v>040604</v>
          </cell>
          <cell r="B188" t="str">
            <v>Retirada degrau e espelho em  material sintetico assentado a cola</v>
          </cell>
          <cell r="C188" t="str">
            <v>m</v>
          </cell>
          <cell r="D188" t="str">
            <v>0.00</v>
          </cell>
          <cell r="E188" t="str">
            <v>0.57</v>
          </cell>
          <cell r="F188" t="str">
            <v>0.57</v>
          </cell>
        </row>
        <row r="189">
          <cell r="A189" t="str">
            <v>040606</v>
          </cell>
          <cell r="B189" t="str">
            <v>Retirada rodape inclusive cordao em material sintetico</v>
          </cell>
          <cell r="C189" t="str">
            <v>m</v>
          </cell>
          <cell r="D189" t="str">
            <v>0.00</v>
          </cell>
          <cell r="E189" t="str">
            <v>0.13</v>
          </cell>
          <cell r="F189" t="str">
            <v>0.13</v>
          </cell>
        </row>
        <row r="190">
          <cell r="A190">
            <v>40700</v>
          </cell>
          <cell r="B190" t="str">
            <v>Retirada de forro, brises e fachadas</v>
          </cell>
        </row>
        <row r="191">
          <cell r="A191" t="str">
            <v>040702</v>
          </cell>
          <cell r="B191" t="str">
            <v xml:space="preserve">Retirada forro qquer em placas ou tiras fixado </v>
          </cell>
          <cell r="C191" t="str">
            <v>m2</v>
          </cell>
          <cell r="D191" t="str">
            <v>0.00</v>
          </cell>
          <cell r="E191" t="str">
            <v>1.78</v>
          </cell>
          <cell r="F191" t="str">
            <v>1.78</v>
          </cell>
        </row>
        <row r="192">
          <cell r="A192" t="str">
            <v>040704</v>
          </cell>
          <cell r="B192" t="str">
            <v>Retirada forro qquer em placas ou tiras apoiado</v>
          </cell>
          <cell r="C192" t="str">
            <v>m2</v>
          </cell>
          <cell r="D192" t="str">
            <v>0.00</v>
          </cell>
          <cell r="E192" t="str">
            <v>0.94</v>
          </cell>
          <cell r="F192" t="str">
            <v>0.94</v>
          </cell>
        </row>
        <row r="193">
          <cell r="A193" t="str">
            <v>040706</v>
          </cell>
          <cell r="B193" t="str">
            <v>Retirada sistema de fixacao/entarugamento de forro</v>
          </cell>
          <cell r="C193" t="str">
            <v>m2</v>
          </cell>
          <cell r="D193" t="str">
            <v>0.00</v>
          </cell>
          <cell r="E193" t="str">
            <v>0.72</v>
          </cell>
          <cell r="F193" t="str">
            <v>0.72</v>
          </cell>
        </row>
        <row r="194">
          <cell r="A194" t="str">
            <v>040800</v>
          </cell>
          <cell r="B194" t="str">
            <v>Retirada de esquadria e elemento de madeira</v>
          </cell>
        </row>
        <row r="195">
          <cell r="A195" t="str">
            <v>040802</v>
          </cell>
          <cell r="B195" t="str">
            <v>Retirada folha de esquadria em  madeira</v>
          </cell>
          <cell r="C195" t="str">
            <v>un</v>
          </cell>
          <cell r="D195" t="str">
            <v>0.00</v>
          </cell>
          <cell r="E195" t="str">
            <v>3.26</v>
          </cell>
          <cell r="F195" t="str">
            <v>3.26</v>
          </cell>
        </row>
        <row r="196">
          <cell r="A196" t="str">
            <v>040804</v>
          </cell>
          <cell r="B196" t="str">
            <v>Retirada guarnicao, moldura e pecas lineares em  madeira, fixadas</v>
          </cell>
          <cell r="C196" t="str">
            <v>m</v>
          </cell>
          <cell r="D196" t="str">
            <v>0.00</v>
          </cell>
          <cell r="E196" t="str">
            <v>0.24</v>
          </cell>
          <cell r="F196" t="str">
            <v>0.24</v>
          </cell>
        </row>
        <row r="197">
          <cell r="A197" t="str">
            <v>040806</v>
          </cell>
          <cell r="B197" t="str">
            <v>Retirada batente com guarnicao e pecas lineares em  madeira, chumbada</v>
          </cell>
          <cell r="C197" t="str">
            <v>m</v>
          </cell>
          <cell r="D197" t="str">
            <v>0.00</v>
          </cell>
          <cell r="E197" t="str">
            <v>1.92</v>
          </cell>
          <cell r="F197" t="str">
            <v>1.92</v>
          </cell>
        </row>
        <row r="198">
          <cell r="A198" t="str">
            <v>040808</v>
          </cell>
          <cell r="B198" t="str">
            <v>Retirada elemento de madeira e sistema de fixacao tipo quadro, lousa e etc..</v>
          </cell>
          <cell r="C198" t="str">
            <v>m2</v>
          </cell>
          <cell r="D198" t="str">
            <v>0.00</v>
          </cell>
          <cell r="E198" t="str">
            <v>0.86</v>
          </cell>
          <cell r="F198" t="str">
            <v>0.86</v>
          </cell>
        </row>
        <row r="199">
          <cell r="A199" t="str">
            <v>040900</v>
          </cell>
          <cell r="B199" t="str">
            <v>Retirada de esquadria e elemento de ferro e aluminio</v>
          </cell>
        </row>
        <row r="200">
          <cell r="A200" t="str">
            <v>040902</v>
          </cell>
          <cell r="B200" t="str">
            <v>Retirada esquadria metalica em  geral</v>
          </cell>
          <cell r="C200" t="str">
            <v>m2</v>
          </cell>
          <cell r="D200" t="str">
            <v>0.00</v>
          </cell>
          <cell r="E200" t="str">
            <v>4.50</v>
          </cell>
          <cell r="F200" t="str">
            <v>4.50</v>
          </cell>
        </row>
        <row r="201">
          <cell r="A201" t="str">
            <v>040904</v>
          </cell>
          <cell r="B201" t="str">
            <v>Retirada folha de esquadria metalica</v>
          </cell>
          <cell r="C201" t="str">
            <v>un</v>
          </cell>
          <cell r="D201" t="str">
            <v>0.00</v>
          </cell>
          <cell r="E201" t="str">
            <v>3.39</v>
          </cell>
          <cell r="F201" t="str">
            <v>3.39</v>
          </cell>
        </row>
        <row r="202">
          <cell r="A202" t="str">
            <v>040906</v>
          </cell>
          <cell r="B202" t="str">
            <v>Retirada batente, corrimao ou pecas lineares metalica, chumbada</v>
          </cell>
          <cell r="C202" t="str">
            <v>m</v>
          </cell>
          <cell r="D202" t="str">
            <v>0.00</v>
          </cell>
          <cell r="E202" t="str">
            <v>1.52</v>
          </cell>
          <cell r="F202" t="str">
            <v>1.52</v>
          </cell>
        </row>
        <row r="203">
          <cell r="A203" t="str">
            <v>040908</v>
          </cell>
          <cell r="B203" t="str">
            <v>Retirada batente, corrimao ou pecas lineares metalica, fixadas</v>
          </cell>
          <cell r="C203" t="str">
            <v>m</v>
          </cell>
          <cell r="D203" t="str">
            <v>0.00</v>
          </cell>
          <cell r="E203" t="str">
            <v>1.05</v>
          </cell>
          <cell r="F203" t="str">
            <v>1.05</v>
          </cell>
        </row>
        <row r="204">
          <cell r="A204" t="str">
            <v>040910</v>
          </cell>
          <cell r="B204" t="str">
            <v>Retirada guarda-corpo ou gradil em  geral</v>
          </cell>
          <cell r="C204" t="str">
            <v>m2</v>
          </cell>
          <cell r="D204" t="str">
            <v>0.00</v>
          </cell>
          <cell r="E204" t="str">
            <v>4.50</v>
          </cell>
          <cell r="F204" t="str">
            <v>4.50</v>
          </cell>
        </row>
        <row r="205">
          <cell r="A205" t="str">
            <v>040912</v>
          </cell>
          <cell r="B205" t="str">
            <v>Retirada escada de marinheiro com ou sem guarda-corpo</v>
          </cell>
          <cell r="C205" t="str">
            <v>m</v>
          </cell>
          <cell r="D205" t="str">
            <v>0.00</v>
          </cell>
          <cell r="E205" t="str">
            <v>5.14</v>
          </cell>
          <cell r="F205" t="str">
            <v>5.14</v>
          </cell>
        </row>
        <row r="206">
          <cell r="A206" t="str">
            <v>040914</v>
          </cell>
          <cell r="B206" t="str">
            <v>Retirada poste ou sistema de sustentacao para alambrado ou fechamento</v>
          </cell>
          <cell r="C206" t="str">
            <v>un</v>
          </cell>
          <cell r="D206" t="str">
            <v>0.00</v>
          </cell>
          <cell r="E206" t="str">
            <v>3.77</v>
          </cell>
          <cell r="F206" t="str">
            <v>3.77</v>
          </cell>
        </row>
        <row r="207">
          <cell r="A207" t="str">
            <v>040916</v>
          </cell>
          <cell r="B207" t="str">
            <v>Retirada entelamento metalico em  geral</v>
          </cell>
          <cell r="C207" t="str">
            <v>m2</v>
          </cell>
          <cell r="D207" t="str">
            <v>0.00</v>
          </cell>
          <cell r="E207" t="str">
            <v>0.59</v>
          </cell>
          <cell r="F207" t="str">
            <v>0.59</v>
          </cell>
        </row>
        <row r="208">
          <cell r="A208" t="str">
            <v>041000</v>
          </cell>
          <cell r="B208" t="str">
            <v>Retirada de ferragens e acessorios para esquadrias</v>
          </cell>
        </row>
        <row r="209">
          <cell r="A209" t="str">
            <v>041002</v>
          </cell>
          <cell r="B209" t="str">
            <v>Retirada fechadura ou fecho de embutir</v>
          </cell>
          <cell r="C209" t="str">
            <v>un</v>
          </cell>
          <cell r="D209" t="str">
            <v>0.00</v>
          </cell>
          <cell r="E209" t="str">
            <v>1.80</v>
          </cell>
          <cell r="F209" t="str">
            <v>1.80</v>
          </cell>
        </row>
        <row r="210">
          <cell r="A210" t="str">
            <v>041004</v>
          </cell>
          <cell r="B210" t="str">
            <v>Retirada fechadura ou fecho de sobrepor</v>
          </cell>
          <cell r="C210" t="str">
            <v>un</v>
          </cell>
          <cell r="D210" t="str">
            <v>0.00</v>
          </cell>
          <cell r="E210" t="str">
            <v>0.70</v>
          </cell>
          <cell r="F210" t="str">
            <v>0.70</v>
          </cell>
        </row>
        <row r="211">
          <cell r="A211" t="str">
            <v>041006</v>
          </cell>
          <cell r="B211" t="str">
            <v>Retirada dobradica</v>
          </cell>
          <cell r="C211" t="str">
            <v>un</v>
          </cell>
          <cell r="D211" t="str">
            <v>0.00</v>
          </cell>
          <cell r="E211" t="str">
            <v>0.35</v>
          </cell>
          <cell r="F211" t="str">
            <v>0.35</v>
          </cell>
        </row>
        <row r="212">
          <cell r="A212" t="str">
            <v>041008</v>
          </cell>
          <cell r="B212" t="str">
            <v>Retirada peca acessorio/complementar em  geral de esquadria</v>
          </cell>
          <cell r="C212" t="str">
            <v>un</v>
          </cell>
          <cell r="D212" t="str">
            <v>0.00</v>
          </cell>
          <cell r="E212" t="str">
            <v>2.31</v>
          </cell>
          <cell r="F212" t="str">
            <v>2.31</v>
          </cell>
        </row>
        <row r="213">
          <cell r="A213" t="str">
            <v>041100</v>
          </cell>
          <cell r="B213" t="str">
            <v>Retirada de aparelhos, metais sanitarios e registro</v>
          </cell>
        </row>
        <row r="214">
          <cell r="A214" t="str">
            <v>041102</v>
          </cell>
          <cell r="B214" t="str">
            <v>Retirada aparelho sanitario incluindo acessorios</v>
          </cell>
          <cell r="C214" t="str">
            <v>un</v>
          </cell>
          <cell r="D214" t="str">
            <v>0.00</v>
          </cell>
          <cell r="E214" t="str">
            <v>5.84</v>
          </cell>
          <cell r="F214" t="str">
            <v>5.84</v>
          </cell>
        </row>
        <row r="215">
          <cell r="A215" t="str">
            <v>041104</v>
          </cell>
          <cell r="B215" t="str">
            <v>Retirada complemento sanitario chumbado, papeleiras e etc.</v>
          </cell>
          <cell r="C215" t="str">
            <v>un</v>
          </cell>
          <cell r="D215" t="str">
            <v>0.00</v>
          </cell>
          <cell r="E215" t="str">
            <v>2.11</v>
          </cell>
          <cell r="F215" t="str">
            <v>2.11</v>
          </cell>
        </row>
        <row r="216">
          <cell r="A216" t="str">
            <v>041106</v>
          </cell>
          <cell r="B216" t="str">
            <v>Retirada complemento sanitario fixado ou de sobrepor, porta-papel e etc.</v>
          </cell>
          <cell r="C216" t="str">
            <v>un</v>
          </cell>
          <cell r="D216" t="str">
            <v>0.00</v>
          </cell>
          <cell r="E216" t="str">
            <v>0.88</v>
          </cell>
          <cell r="F216" t="str">
            <v>0.88</v>
          </cell>
        </row>
        <row r="217">
          <cell r="A217" t="str">
            <v>041108</v>
          </cell>
          <cell r="B217" t="str">
            <v>Retirada registro ou valvula embutido</v>
          </cell>
          <cell r="C217" t="str">
            <v>un</v>
          </cell>
          <cell r="D217" t="str">
            <v>0.00</v>
          </cell>
          <cell r="E217" t="str">
            <v>15.42</v>
          </cell>
          <cell r="F217" t="str">
            <v>15.42</v>
          </cell>
        </row>
        <row r="218">
          <cell r="A218" t="str">
            <v>041110</v>
          </cell>
          <cell r="B218" t="str">
            <v>Retirada registro ou valvula aparente</v>
          </cell>
          <cell r="C218" t="str">
            <v>un</v>
          </cell>
          <cell r="D218" t="str">
            <v>0.00</v>
          </cell>
          <cell r="E218" t="str">
            <v>4.28</v>
          </cell>
          <cell r="F218" t="str">
            <v>4.28</v>
          </cell>
        </row>
        <row r="219">
          <cell r="A219" t="str">
            <v>041112</v>
          </cell>
          <cell r="B219" t="str">
            <v>Retirada torneira ou chuveiro</v>
          </cell>
          <cell r="C219" t="str">
            <v>un</v>
          </cell>
          <cell r="D219" t="str">
            <v>0.00</v>
          </cell>
          <cell r="E219" t="str">
            <v>1.01</v>
          </cell>
          <cell r="F219" t="str">
            <v>1.01</v>
          </cell>
        </row>
        <row r="220">
          <cell r="A220" t="str">
            <v>041114</v>
          </cell>
          <cell r="B220" t="str">
            <v>Retirada sifao ou metais sanitarios diversos</v>
          </cell>
          <cell r="C220" t="str">
            <v>un</v>
          </cell>
          <cell r="D220" t="str">
            <v>0.00</v>
          </cell>
          <cell r="E220" t="str">
            <v>1.54</v>
          </cell>
          <cell r="F220" t="str">
            <v>1.54</v>
          </cell>
        </row>
        <row r="221">
          <cell r="A221" t="str">
            <v>041116</v>
          </cell>
          <cell r="B221" t="str">
            <v>Retirada caixa de descarga de sobrepor ou acoplada</v>
          </cell>
          <cell r="C221" t="str">
            <v>un</v>
          </cell>
          <cell r="D221" t="str">
            <v>0.00</v>
          </cell>
          <cell r="E221" t="str">
            <v>2.95</v>
          </cell>
          <cell r="F221" t="str">
            <v>2.95</v>
          </cell>
        </row>
        <row r="222">
          <cell r="A222" t="str">
            <v>041200</v>
          </cell>
          <cell r="B222" t="str">
            <v>Retirada aparelhos eletrico e hidraulico</v>
          </cell>
        </row>
        <row r="223">
          <cell r="A223" t="str">
            <v>041202</v>
          </cell>
          <cell r="B223" t="str">
            <v>Retirada conjunto de motor-bomba</v>
          </cell>
          <cell r="C223" t="str">
            <v>un</v>
          </cell>
          <cell r="D223" t="str">
            <v>0.00</v>
          </cell>
          <cell r="E223" t="str">
            <v>12.57</v>
          </cell>
          <cell r="F223" t="str">
            <v>12.57</v>
          </cell>
        </row>
        <row r="224">
          <cell r="A224" t="str">
            <v>041204</v>
          </cell>
          <cell r="B224" t="str">
            <v>Retirada motor de bomba de recalque</v>
          </cell>
          <cell r="C224" t="str">
            <v>un</v>
          </cell>
          <cell r="D224" t="str">
            <v>0.00</v>
          </cell>
          <cell r="E224" t="str">
            <v>10.13</v>
          </cell>
          <cell r="F224" t="str">
            <v>10.13</v>
          </cell>
        </row>
        <row r="225">
          <cell r="A225" t="str">
            <v>041300</v>
          </cell>
          <cell r="B225" t="str">
            <v>Retirada de impermeabilizacao e afins</v>
          </cell>
        </row>
        <row r="226">
          <cell r="A226" t="str">
            <v>041302</v>
          </cell>
          <cell r="B226" t="str">
            <v>Retirada isolamento termico com material monolitico</v>
          </cell>
          <cell r="C226" t="str">
            <v>m2</v>
          </cell>
          <cell r="D226" t="str">
            <v>0.00</v>
          </cell>
          <cell r="E226" t="str">
            <v>0.86</v>
          </cell>
          <cell r="F226" t="str">
            <v>0.86</v>
          </cell>
        </row>
        <row r="227">
          <cell r="A227" t="str">
            <v>041304</v>
          </cell>
          <cell r="B227" t="str">
            <v>Retirada isolamento termico com material a granel</v>
          </cell>
          <cell r="C227" t="str">
            <v>m2</v>
          </cell>
          <cell r="D227" t="str">
            <v>0.00</v>
          </cell>
          <cell r="E227" t="str">
            <v>0.28</v>
          </cell>
          <cell r="F227" t="str">
            <v>0.28</v>
          </cell>
        </row>
        <row r="228">
          <cell r="A228" t="str">
            <v>041306</v>
          </cell>
          <cell r="B228" t="str">
            <v>Retirada isolamento termico com material em  panos</v>
          </cell>
          <cell r="C228" t="str">
            <v>m2</v>
          </cell>
          <cell r="D228" t="str">
            <v>0.00</v>
          </cell>
          <cell r="E228" t="str">
            <v>0.13</v>
          </cell>
          <cell r="F228" t="str">
            <v>0.13</v>
          </cell>
        </row>
        <row r="229">
          <cell r="A229" t="str">
            <v>041400</v>
          </cell>
          <cell r="B229" t="str">
            <v>Retirada de vidro</v>
          </cell>
        </row>
        <row r="230">
          <cell r="A230" t="str">
            <v>041402</v>
          </cell>
          <cell r="B230" t="str">
            <v>Retirada vidro ou espelho com raspagem da massa ou retirada de baguete</v>
          </cell>
          <cell r="C230" t="str">
            <v>m2</v>
          </cell>
          <cell r="D230" t="str">
            <v>0.00</v>
          </cell>
          <cell r="E230" t="str">
            <v>1.85</v>
          </cell>
          <cell r="F230" t="str">
            <v>1.85</v>
          </cell>
        </row>
        <row r="231">
          <cell r="A231" t="str">
            <v>041404</v>
          </cell>
          <cell r="B231" t="str">
            <v>Retirada esquadria em  vidro</v>
          </cell>
          <cell r="C231" t="str">
            <v>m2</v>
          </cell>
          <cell r="D231" t="str">
            <v>0.00</v>
          </cell>
          <cell r="E231" t="str">
            <v>6.44</v>
          </cell>
          <cell r="F231" t="str">
            <v>6.44</v>
          </cell>
        </row>
        <row r="232">
          <cell r="A232" t="str">
            <v>041700</v>
          </cell>
          <cell r="B232" t="str">
            <v>Retirada em  instalacao eletrica - letra A ate B</v>
          </cell>
        </row>
        <row r="233">
          <cell r="A233" t="str">
            <v>041702</v>
          </cell>
          <cell r="B233" t="str">
            <v>Remocao aparelho de iluminacao ou projetor fixo em  teto, piso ou parede</v>
          </cell>
          <cell r="C233" t="str">
            <v>un</v>
          </cell>
          <cell r="D233" t="str">
            <v>0.00</v>
          </cell>
          <cell r="E233" t="str">
            <v>2.67</v>
          </cell>
          <cell r="F233" t="str">
            <v>2.67</v>
          </cell>
        </row>
        <row r="234">
          <cell r="A234" t="str">
            <v>041704</v>
          </cell>
          <cell r="B234" t="str">
            <v>Remocao aparelho de iluminacao ou projetor fixo em  poste ou braco</v>
          </cell>
          <cell r="C234" t="str">
            <v>un</v>
          </cell>
          <cell r="D234" t="str">
            <v>0.00</v>
          </cell>
          <cell r="E234" t="str">
            <v>10.13</v>
          </cell>
          <cell r="F234" t="str">
            <v>10.13</v>
          </cell>
        </row>
        <row r="235">
          <cell r="A235" t="str">
            <v>041706</v>
          </cell>
          <cell r="B235" t="str">
            <v>Remocao armacao tipo braquet</v>
          </cell>
          <cell r="C235" t="str">
            <v>un</v>
          </cell>
          <cell r="D235" t="str">
            <v>0.00</v>
          </cell>
          <cell r="E235" t="str">
            <v>3.37</v>
          </cell>
          <cell r="F235" t="str">
            <v>3.37</v>
          </cell>
        </row>
        <row r="236">
          <cell r="A236" t="str">
            <v>041708</v>
          </cell>
          <cell r="B236" t="str">
            <v>Remocao barramento de cobre</v>
          </cell>
          <cell r="C236" t="str">
            <v>m</v>
          </cell>
          <cell r="D236" t="str">
            <v>0.00</v>
          </cell>
          <cell r="E236" t="str">
            <v>2.67</v>
          </cell>
          <cell r="F236" t="str">
            <v>2.67</v>
          </cell>
        </row>
        <row r="237">
          <cell r="A237" t="str">
            <v>041710</v>
          </cell>
          <cell r="B237" t="str">
            <v>Remocao base de disjuntor tipo QUIK-LAG</v>
          </cell>
          <cell r="C237" t="str">
            <v>un</v>
          </cell>
          <cell r="D237" t="str">
            <v>0.00</v>
          </cell>
          <cell r="E237" t="str">
            <v>0.99</v>
          </cell>
          <cell r="F237" t="str">
            <v>0.99</v>
          </cell>
        </row>
        <row r="238">
          <cell r="A238" t="str">
            <v>041712</v>
          </cell>
          <cell r="B238" t="str">
            <v>Remocao base de fusivel tipo DIAZED</v>
          </cell>
          <cell r="C238" t="str">
            <v>un</v>
          </cell>
          <cell r="D238" t="str">
            <v>0.00</v>
          </cell>
          <cell r="E238" t="str">
            <v>0.99</v>
          </cell>
          <cell r="F238" t="str">
            <v>0.99</v>
          </cell>
        </row>
        <row r="239">
          <cell r="A239" t="str">
            <v>041714</v>
          </cell>
          <cell r="B239" t="str">
            <v>Remocao base e haste de para-raios</v>
          </cell>
          <cell r="C239" t="str">
            <v>un</v>
          </cell>
          <cell r="D239" t="str">
            <v>0.00</v>
          </cell>
          <cell r="E239" t="str">
            <v>6.75</v>
          </cell>
          <cell r="F239" t="str">
            <v>6.75</v>
          </cell>
        </row>
        <row r="240">
          <cell r="A240" t="str">
            <v>041716</v>
          </cell>
          <cell r="B240" t="str">
            <v>Remocao base ou chave para fusivel NH tipo tripolar</v>
          </cell>
          <cell r="C240" t="str">
            <v>un</v>
          </cell>
          <cell r="D240" t="str">
            <v>0.00</v>
          </cell>
          <cell r="E240" t="str">
            <v>3.37</v>
          </cell>
          <cell r="F240" t="str">
            <v>3.37</v>
          </cell>
        </row>
        <row r="241">
          <cell r="A241" t="str">
            <v>041718</v>
          </cell>
          <cell r="B241" t="str">
            <v>Remocao base ou chave para fusivel NH tipo unipolar</v>
          </cell>
          <cell r="C241" t="str">
            <v>un</v>
          </cell>
          <cell r="D241" t="str">
            <v>0.00</v>
          </cell>
          <cell r="E241" t="str">
            <v>3.02</v>
          </cell>
          <cell r="F241" t="str">
            <v>3.02</v>
          </cell>
        </row>
        <row r="242">
          <cell r="A242" t="str">
            <v>041720</v>
          </cell>
          <cell r="B242" t="str">
            <v>Remocao bracadeira para passagem de cordoalha</v>
          </cell>
          <cell r="C242" t="str">
            <v>un</v>
          </cell>
          <cell r="D242" t="str">
            <v>0.00</v>
          </cell>
          <cell r="E242" t="str">
            <v>2.67</v>
          </cell>
          <cell r="F242" t="str">
            <v>2.67</v>
          </cell>
        </row>
        <row r="243">
          <cell r="A243" t="str">
            <v>041722</v>
          </cell>
          <cell r="B243" t="str">
            <v>Remocao bucha de passagem interna ou externa</v>
          </cell>
          <cell r="C243" t="str">
            <v>un</v>
          </cell>
          <cell r="D243" t="str">
            <v>0.00</v>
          </cell>
          <cell r="E243" t="str">
            <v>2.67</v>
          </cell>
          <cell r="F243" t="str">
            <v>2.67</v>
          </cell>
        </row>
        <row r="244">
          <cell r="A244" t="str">
            <v>041724</v>
          </cell>
          <cell r="B244" t="str">
            <v>Remocao bucha de passagem para neutro</v>
          </cell>
          <cell r="C244" t="str">
            <v>un</v>
          </cell>
          <cell r="D244" t="str">
            <v>0.00</v>
          </cell>
          <cell r="E244" t="str">
            <v>2.00</v>
          </cell>
          <cell r="F244" t="str">
            <v>2.00</v>
          </cell>
        </row>
        <row r="245">
          <cell r="A245" t="str">
            <v>041800</v>
          </cell>
          <cell r="B245" t="str">
            <v>Retirada em  instalacao eletrica - letra C</v>
          </cell>
        </row>
        <row r="246">
          <cell r="A246" t="str">
            <v>041802</v>
          </cell>
          <cell r="B246" t="str">
            <v>Remocao cabecote tipo CIA TELEFONICA</v>
          </cell>
          <cell r="C246" t="str">
            <v>un</v>
          </cell>
          <cell r="D246" t="str">
            <v>0.00</v>
          </cell>
          <cell r="E246" t="str">
            <v>1.67</v>
          </cell>
          <cell r="F246" t="str">
            <v>1.67</v>
          </cell>
        </row>
        <row r="247">
          <cell r="A247" t="str">
            <v>041804</v>
          </cell>
          <cell r="B247" t="str">
            <v>Remocao cabo de aco e esticadores de para-raios</v>
          </cell>
          <cell r="C247" t="str">
            <v>m</v>
          </cell>
          <cell r="D247" t="str">
            <v>0.00</v>
          </cell>
          <cell r="E247" t="str">
            <v>3.37</v>
          </cell>
          <cell r="F247" t="str">
            <v>3.37</v>
          </cell>
        </row>
        <row r="248">
          <cell r="A248" t="str">
            <v>041806</v>
          </cell>
          <cell r="B248" t="str">
            <v>Remocao caixa de entrada de energia padrao medicao indireta completa</v>
          </cell>
          <cell r="C248" t="str">
            <v>un</v>
          </cell>
          <cell r="D248" t="str">
            <v>0.00</v>
          </cell>
          <cell r="E248" t="str">
            <v>33.76</v>
          </cell>
          <cell r="F248" t="str">
            <v>33.76</v>
          </cell>
        </row>
        <row r="249">
          <cell r="A249" t="str">
            <v>041807</v>
          </cell>
          <cell r="B249" t="str">
            <v>Remocao caixa de entrada de energia padrao residencial completa</v>
          </cell>
          <cell r="C249" t="str">
            <v>un</v>
          </cell>
          <cell r="D249" t="str">
            <v>0.00</v>
          </cell>
          <cell r="E249" t="str">
            <v>27.01</v>
          </cell>
          <cell r="F249" t="str">
            <v>27.01</v>
          </cell>
        </row>
        <row r="250">
          <cell r="A250" t="str">
            <v>041808</v>
          </cell>
          <cell r="B250" t="str">
            <v>Remocao caixa de entrada telefonica completa</v>
          </cell>
          <cell r="C250" t="str">
            <v>un</v>
          </cell>
          <cell r="D250" t="str">
            <v>0.00</v>
          </cell>
          <cell r="E250" t="str">
            <v>13.50</v>
          </cell>
          <cell r="F250" t="str">
            <v>13.50</v>
          </cell>
        </row>
        <row r="251">
          <cell r="A251" t="str">
            <v>041809</v>
          </cell>
          <cell r="B251" t="str">
            <v>Remocao caixa de medicao padrao completa</v>
          </cell>
          <cell r="C251" t="str">
            <v>un</v>
          </cell>
          <cell r="D251" t="str">
            <v>0.00</v>
          </cell>
          <cell r="E251" t="str">
            <v>7.74</v>
          </cell>
          <cell r="F251" t="str">
            <v>7.74</v>
          </cell>
        </row>
        <row r="252">
          <cell r="A252" t="str">
            <v>041812</v>
          </cell>
          <cell r="B252" t="str">
            <v>Remocao caixa estampada</v>
          </cell>
          <cell r="C252" t="str">
            <v>un</v>
          </cell>
          <cell r="D252" t="str">
            <v>0.00</v>
          </cell>
          <cell r="E252" t="str">
            <v>5.38</v>
          </cell>
          <cell r="F252" t="str">
            <v>5.38</v>
          </cell>
        </row>
        <row r="253">
          <cell r="A253" t="str">
            <v>041813</v>
          </cell>
          <cell r="B253" t="str">
            <v>Remocao caixa para fusivel ou tomada instalada em  perfilado</v>
          </cell>
          <cell r="C253" t="str">
            <v>un</v>
          </cell>
          <cell r="D253" t="str">
            <v>0.00</v>
          </cell>
          <cell r="E253" t="str">
            <v>3.37</v>
          </cell>
          <cell r="F253" t="str">
            <v>3.37</v>
          </cell>
        </row>
        <row r="254">
          <cell r="A254" t="str">
            <v>041814</v>
          </cell>
          <cell r="B254" t="str">
            <v>Remocao caixa para transformador de corrente</v>
          </cell>
          <cell r="C254" t="str">
            <v>un</v>
          </cell>
          <cell r="D254" t="str">
            <v>0.00</v>
          </cell>
          <cell r="E254" t="str">
            <v>7.74</v>
          </cell>
          <cell r="F254" t="str">
            <v>7.74</v>
          </cell>
        </row>
        <row r="255">
          <cell r="A255" t="str">
            <v>041816</v>
          </cell>
          <cell r="B255" t="str">
            <v>Remocao canopla para pendentes de luminarias</v>
          </cell>
          <cell r="C255" t="str">
            <v>un</v>
          </cell>
          <cell r="D255" t="str">
            <v>0.00</v>
          </cell>
          <cell r="E255" t="str">
            <v>2.67</v>
          </cell>
          <cell r="F255" t="str">
            <v>2.67</v>
          </cell>
        </row>
        <row r="256">
          <cell r="A256" t="str">
            <v>041818</v>
          </cell>
          <cell r="B256" t="str">
            <v>Remocao cantoneira metalica</v>
          </cell>
          <cell r="C256" t="str">
            <v>m</v>
          </cell>
          <cell r="D256" t="str">
            <v>0.00</v>
          </cell>
          <cell r="E256" t="str">
            <v>1.67</v>
          </cell>
          <cell r="F256" t="str">
            <v>1.67</v>
          </cell>
        </row>
        <row r="257">
          <cell r="A257" t="str">
            <v>041820</v>
          </cell>
          <cell r="B257" t="str">
            <v>Remocao captor de para-raios tipo FRANKLIN</v>
          </cell>
          <cell r="C257" t="str">
            <v>un</v>
          </cell>
          <cell r="D257" t="str">
            <v>0.00</v>
          </cell>
          <cell r="E257" t="str">
            <v>3.37</v>
          </cell>
          <cell r="F257" t="str">
            <v>3.37</v>
          </cell>
        </row>
        <row r="258">
          <cell r="A258" t="str">
            <v>041822</v>
          </cell>
          <cell r="B258" t="str">
            <v>Remocao chapa de ferro para bucha de passagem</v>
          </cell>
          <cell r="C258" t="str">
            <v>un</v>
          </cell>
          <cell r="D258" t="str">
            <v>0.00</v>
          </cell>
          <cell r="E258" t="str">
            <v>2.67</v>
          </cell>
          <cell r="F258" t="str">
            <v>2.67</v>
          </cell>
        </row>
        <row r="259">
          <cell r="A259" t="str">
            <v>041824</v>
          </cell>
          <cell r="B259" t="str">
            <v>Remocao chave automatica da boia</v>
          </cell>
          <cell r="C259" t="str">
            <v>un</v>
          </cell>
          <cell r="D259" t="str">
            <v>0.00</v>
          </cell>
          <cell r="E259" t="str">
            <v>4.03</v>
          </cell>
          <cell r="F259" t="str">
            <v>4.03</v>
          </cell>
        </row>
        <row r="260">
          <cell r="A260" t="str">
            <v>041825</v>
          </cell>
          <cell r="B260" t="str">
            <v>Remocao chave base de marmore ou ardosia</v>
          </cell>
          <cell r="C260" t="str">
            <v>un</v>
          </cell>
          <cell r="D260" t="str">
            <v>0.00</v>
          </cell>
          <cell r="E260" t="str">
            <v>3.37</v>
          </cell>
          <cell r="F260" t="str">
            <v>3.37</v>
          </cell>
        </row>
        <row r="261">
          <cell r="A261" t="str">
            <v>041826</v>
          </cell>
          <cell r="B261" t="str">
            <v>Remocao chave de acao rapida comando frontal montado em  painel</v>
          </cell>
          <cell r="C261" t="str">
            <v>un</v>
          </cell>
          <cell r="D261" t="str">
            <v>0.00</v>
          </cell>
          <cell r="E261" t="str">
            <v>6.75</v>
          </cell>
          <cell r="F261" t="str">
            <v>6.75</v>
          </cell>
        </row>
        <row r="262">
          <cell r="A262" t="str">
            <v>041827</v>
          </cell>
          <cell r="B262" t="str">
            <v>Remocao chave fusivel indicadora tipo MATEUS</v>
          </cell>
          <cell r="C262" t="str">
            <v>un</v>
          </cell>
          <cell r="D262" t="str">
            <v>0.00</v>
          </cell>
          <cell r="E262" t="str">
            <v>10.13</v>
          </cell>
          <cell r="F262" t="str">
            <v>10.13</v>
          </cell>
        </row>
        <row r="263">
          <cell r="A263" t="str">
            <v>041828</v>
          </cell>
          <cell r="B263" t="str">
            <v>Remocao chave seccionadora tripolar seca mecanismo de manobra frontal</v>
          </cell>
          <cell r="C263" t="str">
            <v>un</v>
          </cell>
          <cell r="D263" t="str">
            <v>0.00</v>
          </cell>
          <cell r="E263" t="str">
            <v>19.33</v>
          </cell>
          <cell r="F263" t="str">
            <v>19.33</v>
          </cell>
        </row>
        <row r="264">
          <cell r="A264" t="str">
            <v>041829</v>
          </cell>
          <cell r="B264" t="str">
            <v>Remocao chave tipo PACCO rotativo</v>
          </cell>
          <cell r="C264" t="str">
            <v>un</v>
          </cell>
          <cell r="D264" t="str">
            <v>0.00</v>
          </cell>
          <cell r="E264" t="str">
            <v>5.05</v>
          </cell>
          <cell r="F264" t="str">
            <v>5.05</v>
          </cell>
        </row>
        <row r="265">
          <cell r="A265" t="str">
            <v>041832</v>
          </cell>
          <cell r="B265" t="str">
            <v>Remocao cinta de fixacao de eletroduto ou sela para cruzeta em  poste</v>
          </cell>
          <cell r="C265" t="str">
            <v>un</v>
          </cell>
          <cell r="D265" t="str">
            <v>0.00</v>
          </cell>
          <cell r="E265" t="str">
            <v>1.45</v>
          </cell>
          <cell r="F265" t="str">
            <v>1.45</v>
          </cell>
        </row>
        <row r="266">
          <cell r="A266" t="str">
            <v>041834</v>
          </cell>
          <cell r="B266" t="str">
            <v>Remocao condulete</v>
          </cell>
          <cell r="C266" t="str">
            <v>un</v>
          </cell>
          <cell r="D266" t="str">
            <v>0.00</v>
          </cell>
          <cell r="E266" t="str">
            <v>2.64</v>
          </cell>
          <cell r="F266" t="str">
            <v>2.64</v>
          </cell>
        </row>
        <row r="267">
          <cell r="A267" t="str">
            <v>041836</v>
          </cell>
          <cell r="B267" t="str">
            <v>Remocao condutor aparente diam externo nominal acima de 6,5mm</v>
          </cell>
          <cell r="C267" t="str">
            <v>m</v>
          </cell>
          <cell r="D267" t="str">
            <v>0.00</v>
          </cell>
          <cell r="E267" t="str">
            <v>0.77</v>
          </cell>
          <cell r="F267" t="str">
            <v>0.77</v>
          </cell>
        </row>
        <row r="268">
          <cell r="A268" t="str">
            <v>041837</v>
          </cell>
          <cell r="B268" t="str">
            <v>Remocao condutor aparente diam externo nominal ate 6,5mm</v>
          </cell>
          <cell r="C268" t="str">
            <v>m</v>
          </cell>
          <cell r="D268" t="str">
            <v>0.00</v>
          </cell>
          <cell r="E268" t="str">
            <v>0.37</v>
          </cell>
          <cell r="F268" t="str">
            <v>0.37</v>
          </cell>
        </row>
        <row r="269">
          <cell r="A269" t="str">
            <v>041838</v>
          </cell>
          <cell r="B269" t="str">
            <v>Remocao condutor embutido diam externo nominal acima de 6,5mm</v>
          </cell>
          <cell r="C269" t="str">
            <v>m</v>
          </cell>
          <cell r="D269" t="str">
            <v>0.00</v>
          </cell>
          <cell r="E269" t="str">
            <v>0.66</v>
          </cell>
          <cell r="F269" t="str">
            <v>0.66</v>
          </cell>
        </row>
        <row r="270">
          <cell r="A270" t="str">
            <v>041839</v>
          </cell>
          <cell r="B270" t="str">
            <v>Remocao condutor embutido diam externo nominal ate 6,5mm</v>
          </cell>
          <cell r="C270" t="str">
            <v>m</v>
          </cell>
          <cell r="D270" t="str">
            <v>0.00</v>
          </cell>
          <cell r="E270" t="str">
            <v>0.30</v>
          </cell>
          <cell r="F270" t="str">
            <v>0.30</v>
          </cell>
        </row>
        <row r="271">
          <cell r="A271" t="str">
            <v>041840</v>
          </cell>
          <cell r="B271" t="str">
            <v>Remocao condutor especial</v>
          </cell>
          <cell r="C271" t="str">
            <v>m</v>
          </cell>
          <cell r="D271" t="str">
            <v>0.00</v>
          </cell>
          <cell r="E271" t="str">
            <v>4.83</v>
          </cell>
          <cell r="F271" t="str">
            <v>4.83</v>
          </cell>
        </row>
        <row r="272">
          <cell r="A272" t="str">
            <v>041841</v>
          </cell>
          <cell r="B272" t="str">
            <v>Remocao cordoalha ou cabo de cobre nu</v>
          </cell>
          <cell r="C272" t="str">
            <v>m</v>
          </cell>
          <cell r="D272" t="str">
            <v>0.00</v>
          </cell>
          <cell r="E272" t="str">
            <v>1.32</v>
          </cell>
          <cell r="F272" t="str">
            <v>1.32</v>
          </cell>
        </row>
        <row r="273">
          <cell r="A273" t="str">
            <v>041842</v>
          </cell>
          <cell r="B273" t="str">
            <v>Remocao contactor magnetico de comando bomba</v>
          </cell>
          <cell r="C273" t="str">
            <v>un</v>
          </cell>
          <cell r="D273" t="str">
            <v>0.00</v>
          </cell>
          <cell r="E273" t="str">
            <v>6.75</v>
          </cell>
          <cell r="F273" t="str">
            <v>6.75</v>
          </cell>
        </row>
        <row r="274">
          <cell r="A274" t="str">
            <v>041844</v>
          </cell>
          <cell r="B274" t="str">
            <v>Remocao corrente para pendentes</v>
          </cell>
          <cell r="C274" t="str">
            <v>un</v>
          </cell>
          <cell r="D274" t="str">
            <v>0.00</v>
          </cell>
          <cell r="E274" t="str">
            <v>1.32</v>
          </cell>
          <cell r="F274" t="str">
            <v>1.32</v>
          </cell>
        </row>
        <row r="275">
          <cell r="A275" t="str">
            <v>041846</v>
          </cell>
          <cell r="B275" t="str">
            <v>Remocao cruzeta de ferro para fixacao de projetores</v>
          </cell>
          <cell r="C275" t="str">
            <v>un</v>
          </cell>
          <cell r="D275" t="str">
            <v>0.00</v>
          </cell>
          <cell r="E275" t="str">
            <v>10.13</v>
          </cell>
          <cell r="F275" t="str">
            <v>10.13</v>
          </cell>
        </row>
        <row r="276">
          <cell r="A276" t="str">
            <v>041847</v>
          </cell>
          <cell r="B276" t="str">
            <v>Remocao cruzeta de madeira</v>
          </cell>
          <cell r="C276" t="str">
            <v>un</v>
          </cell>
          <cell r="D276" t="str">
            <v>0.00</v>
          </cell>
          <cell r="E276" t="str">
            <v>14.49</v>
          </cell>
          <cell r="F276" t="str">
            <v>14.49</v>
          </cell>
        </row>
        <row r="277">
          <cell r="A277" t="str">
            <v>041900</v>
          </cell>
          <cell r="B277" t="str">
            <v>Retirada em  instalacao eletrica - letra D ate I</v>
          </cell>
        </row>
        <row r="278">
          <cell r="A278" t="str">
            <v>041902</v>
          </cell>
          <cell r="B278" t="str">
            <v>Remocao disjuntor de volume normal ou reduzido</v>
          </cell>
          <cell r="C278" t="str">
            <v>un</v>
          </cell>
          <cell r="D278" t="str">
            <v>0.00</v>
          </cell>
          <cell r="E278" t="str">
            <v>28.60</v>
          </cell>
          <cell r="F278" t="str">
            <v>28.60</v>
          </cell>
        </row>
        <row r="279">
          <cell r="A279" t="str">
            <v>041904</v>
          </cell>
          <cell r="B279" t="str">
            <v>Remocao disjuntor NO-FUSE</v>
          </cell>
          <cell r="C279" t="str">
            <v>un</v>
          </cell>
          <cell r="D279" t="str">
            <v>0.00</v>
          </cell>
          <cell r="E279" t="str">
            <v>3.37</v>
          </cell>
          <cell r="F279" t="str">
            <v>3.37</v>
          </cell>
        </row>
        <row r="280">
          <cell r="A280" t="str">
            <v>041906</v>
          </cell>
          <cell r="B280" t="str">
            <v>Remocao disjuntor termo magnetico</v>
          </cell>
          <cell r="C280" t="str">
            <v>un</v>
          </cell>
          <cell r="D280" t="str">
            <v>0.00</v>
          </cell>
          <cell r="E280" t="str">
            <v>1.67</v>
          </cell>
          <cell r="F280" t="str">
            <v>1.67</v>
          </cell>
        </row>
        <row r="281">
          <cell r="A281" t="str">
            <v>041908</v>
          </cell>
          <cell r="B281" t="str">
            <v>Remocao fundo de quadro de distribuicao ou caixa de passagem</v>
          </cell>
          <cell r="C281" t="str">
            <v>m2</v>
          </cell>
          <cell r="D281" t="str">
            <v>0.00</v>
          </cell>
          <cell r="E281" t="str">
            <v>6.75</v>
          </cell>
          <cell r="F281" t="str">
            <v>6.75</v>
          </cell>
        </row>
        <row r="282">
          <cell r="A282" t="str">
            <v>041910</v>
          </cell>
          <cell r="B282" t="str">
            <v>Remocao gancho de sustentacao de luminaria em  perfilado</v>
          </cell>
          <cell r="C282" t="str">
            <v>un</v>
          </cell>
          <cell r="D282" t="str">
            <v>0.00</v>
          </cell>
          <cell r="E282" t="str">
            <v>1.32</v>
          </cell>
          <cell r="F282" t="str">
            <v>1.32</v>
          </cell>
        </row>
        <row r="283">
          <cell r="A283" t="str">
            <v>041912</v>
          </cell>
          <cell r="B283" t="str">
            <v>Remocao interruptores, tomadas, botao de campainha ou cigarra</v>
          </cell>
          <cell r="C283" t="str">
            <v>un</v>
          </cell>
          <cell r="D283" t="str">
            <v>0.00</v>
          </cell>
          <cell r="E283" t="str">
            <v>2.67</v>
          </cell>
          <cell r="F283" t="str">
            <v>2.67</v>
          </cell>
        </row>
        <row r="284">
          <cell r="A284" t="str">
            <v>041914</v>
          </cell>
          <cell r="B284" t="str">
            <v>Remocao isolador tipo castanha e gancho de sustentacao</v>
          </cell>
          <cell r="C284" t="str">
            <v>un</v>
          </cell>
          <cell r="D284" t="str">
            <v>0.00</v>
          </cell>
          <cell r="E284" t="str">
            <v>0.28</v>
          </cell>
          <cell r="F284" t="str">
            <v>0.28</v>
          </cell>
        </row>
        <row r="285">
          <cell r="A285" t="str">
            <v>041916</v>
          </cell>
          <cell r="B285" t="str">
            <v>Remocao isolador tipo disco completo e gancho suspensao</v>
          </cell>
          <cell r="C285" t="str">
            <v>un</v>
          </cell>
          <cell r="D285" t="str">
            <v>0.00</v>
          </cell>
          <cell r="E285" t="str">
            <v>0.99</v>
          </cell>
          <cell r="F285" t="str">
            <v>0.99</v>
          </cell>
        </row>
        <row r="286">
          <cell r="A286" t="str">
            <v>041918</v>
          </cell>
          <cell r="B286" t="str">
            <v>Remocao isolador tipo pino e o pino</v>
          </cell>
          <cell r="C286" t="str">
            <v>un</v>
          </cell>
          <cell r="D286" t="str">
            <v>0.00</v>
          </cell>
          <cell r="E286" t="str">
            <v>1.67</v>
          </cell>
          <cell r="F286" t="str">
            <v>1.67</v>
          </cell>
        </row>
        <row r="287">
          <cell r="A287" t="str">
            <v>042000</v>
          </cell>
          <cell r="B287" t="str">
            <v>Retirada em  instalacao eletrica - letra J ate N</v>
          </cell>
        </row>
        <row r="288">
          <cell r="A288" t="str">
            <v>042002</v>
          </cell>
          <cell r="B288" t="str">
            <v>Remocao janela de ventilacao, iluminacao ou ventilacao iluminacao padrão</v>
          </cell>
          <cell r="C288" t="str">
            <v>un</v>
          </cell>
          <cell r="D288" t="str">
            <v>0.00</v>
          </cell>
          <cell r="E288" t="str">
            <v>4.83</v>
          </cell>
          <cell r="F288" t="str">
            <v>4.83</v>
          </cell>
        </row>
        <row r="289">
          <cell r="A289" t="str">
            <v>042004</v>
          </cell>
          <cell r="B289" t="str">
            <v>Remocao lampada</v>
          </cell>
          <cell r="C289" t="str">
            <v>un</v>
          </cell>
          <cell r="D289" t="str">
            <v>0.00</v>
          </cell>
          <cell r="E289" t="str">
            <v>1.32</v>
          </cell>
          <cell r="F289" t="str">
            <v>1.32</v>
          </cell>
        </row>
        <row r="290">
          <cell r="A290" t="str">
            <v>042006</v>
          </cell>
          <cell r="B290" t="str">
            <v>Remocao luz de obstaculo</v>
          </cell>
          <cell r="C290" t="str">
            <v>un</v>
          </cell>
          <cell r="D290" t="str">
            <v>0.00</v>
          </cell>
          <cell r="E290" t="str">
            <v>6.75</v>
          </cell>
          <cell r="F290" t="str">
            <v>6.75</v>
          </cell>
        </row>
        <row r="291">
          <cell r="A291" t="str">
            <v>042008</v>
          </cell>
          <cell r="B291" t="str">
            <v>Remocao manopla de comando de disjuntor</v>
          </cell>
          <cell r="C291" t="str">
            <v>un</v>
          </cell>
          <cell r="D291" t="str">
            <v>0.00</v>
          </cell>
          <cell r="E291" t="str">
            <v>3.37</v>
          </cell>
          <cell r="F291" t="str">
            <v>3.37</v>
          </cell>
        </row>
        <row r="292">
          <cell r="A292" t="str">
            <v>042010</v>
          </cell>
          <cell r="B292" t="str">
            <v>Remocao mao francesa</v>
          </cell>
          <cell r="C292" t="str">
            <v>un</v>
          </cell>
          <cell r="D292" t="str">
            <v>0.00</v>
          </cell>
          <cell r="E292" t="str">
            <v>2.91</v>
          </cell>
          <cell r="F292" t="str">
            <v>2.91</v>
          </cell>
        </row>
        <row r="293">
          <cell r="A293" t="str">
            <v>042012</v>
          </cell>
          <cell r="B293" t="str">
            <v>Remocao mufla</v>
          </cell>
          <cell r="C293" t="str">
            <v>un</v>
          </cell>
          <cell r="D293" t="str">
            <v>0.00</v>
          </cell>
          <cell r="E293" t="str">
            <v>9.66</v>
          </cell>
          <cell r="F293" t="str">
            <v>9.66</v>
          </cell>
        </row>
        <row r="294">
          <cell r="A294" t="str">
            <v>042100</v>
          </cell>
          <cell r="B294" t="str">
            <v>Retirada em  instalacao eletrica - letra O ate S</v>
          </cell>
        </row>
        <row r="295">
          <cell r="A295" t="str">
            <v>042102</v>
          </cell>
          <cell r="B295" t="str">
            <v>Remocao oleo de disjuntor ou transformador</v>
          </cell>
          <cell r="C295" t="str">
            <v>l</v>
          </cell>
          <cell r="D295" t="str">
            <v>0.00</v>
          </cell>
          <cell r="E295" t="str">
            <v>0.11</v>
          </cell>
          <cell r="F295" t="str">
            <v>0.11</v>
          </cell>
        </row>
        <row r="296">
          <cell r="A296" t="str">
            <v>042104</v>
          </cell>
          <cell r="B296" t="str">
            <v>Remocao para-raios tipo cristal-valve em  cabine primaria</v>
          </cell>
          <cell r="C296" t="str">
            <v>un</v>
          </cell>
          <cell r="D296" t="str">
            <v>0.00</v>
          </cell>
          <cell r="E296" t="str">
            <v>10.13</v>
          </cell>
          <cell r="F296" t="str">
            <v>10.13</v>
          </cell>
        </row>
        <row r="297">
          <cell r="A297" t="str">
            <v>042105</v>
          </cell>
          <cell r="B297" t="str">
            <v>Remocao para-raios tipo cristal-valve em  poste singelo ou estaleiro</v>
          </cell>
          <cell r="C297" t="str">
            <v>un</v>
          </cell>
          <cell r="D297" t="str">
            <v>0.00</v>
          </cell>
          <cell r="E297" t="str">
            <v>13.50</v>
          </cell>
          <cell r="F297" t="str">
            <v>13.50</v>
          </cell>
        </row>
        <row r="298">
          <cell r="A298" t="str">
            <v>042106</v>
          </cell>
          <cell r="B298" t="str">
            <v>Remocao perfilado</v>
          </cell>
          <cell r="C298" t="str">
            <v>m</v>
          </cell>
          <cell r="D298" t="str">
            <v>0.00</v>
          </cell>
          <cell r="E298" t="str">
            <v>2.67</v>
          </cell>
          <cell r="F298" t="str">
            <v>2.67</v>
          </cell>
        </row>
        <row r="299">
          <cell r="A299" t="str">
            <v>042110</v>
          </cell>
          <cell r="B299" t="str">
            <v>Remocao porta de quadro ou painel</v>
          </cell>
          <cell r="C299" t="str">
            <v>m2</v>
          </cell>
          <cell r="D299" t="str">
            <v>0.00</v>
          </cell>
          <cell r="E299" t="str">
            <v>6.75</v>
          </cell>
          <cell r="F299" t="str">
            <v>6.75</v>
          </cell>
        </row>
        <row r="300">
          <cell r="A300" t="str">
            <v>042112</v>
          </cell>
          <cell r="B300" t="str">
            <v>Remocao poste curvo incluindo base de fixacao</v>
          </cell>
          <cell r="C300" t="str">
            <v>un</v>
          </cell>
          <cell r="D300" t="str">
            <v>0.00</v>
          </cell>
          <cell r="E300" t="str">
            <v>33.76</v>
          </cell>
          <cell r="F300" t="str">
            <v>33.76</v>
          </cell>
        </row>
        <row r="301">
          <cell r="A301" t="str">
            <v>042113</v>
          </cell>
          <cell r="B301" t="str">
            <v>Remocao poste de concreto</v>
          </cell>
          <cell r="C301" t="str">
            <v>un</v>
          </cell>
          <cell r="D301" t="str">
            <v>0.00</v>
          </cell>
          <cell r="E301" t="str">
            <v>77.46</v>
          </cell>
          <cell r="F301" t="str">
            <v>77.46</v>
          </cell>
        </row>
        <row r="302">
          <cell r="A302" t="str">
            <v>042114</v>
          </cell>
          <cell r="B302" t="str">
            <v>Remocao poste metalico</v>
          </cell>
          <cell r="C302" t="str">
            <v>un</v>
          </cell>
          <cell r="D302" t="str">
            <v>0.00</v>
          </cell>
          <cell r="E302" t="str">
            <v>27.01</v>
          </cell>
          <cell r="F302" t="str">
            <v>27.01</v>
          </cell>
        </row>
        <row r="303">
          <cell r="A303" t="str">
            <v>042116</v>
          </cell>
          <cell r="B303" t="str">
            <v>Remocao quadro de distribuicao, chamada ou caixa de passagem</v>
          </cell>
          <cell r="C303" t="str">
            <v>m2</v>
          </cell>
          <cell r="D303" t="str">
            <v>0.00</v>
          </cell>
          <cell r="E303" t="str">
            <v>13.50</v>
          </cell>
          <cell r="F303" t="str">
            <v>13.50</v>
          </cell>
        </row>
        <row r="304">
          <cell r="A304" t="str">
            <v>042120</v>
          </cell>
          <cell r="B304" t="str">
            <v>Remocao reator para lampada</v>
          </cell>
          <cell r="C304" t="str">
            <v>un</v>
          </cell>
          <cell r="D304" t="str">
            <v>0.00</v>
          </cell>
          <cell r="E304" t="str">
            <v>3.37</v>
          </cell>
          <cell r="F304" t="str">
            <v>3.37</v>
          </cell>
        </row>
        <row r="305">
          <cell r="A305" t="str">
            <v>042121</v>
          </cell>
          <cell r="B305" t="str">
            <v>Remocao reator para lampada fixo em  poste</v>
          </cell>
          <cell r="C305" t="str">
            <v>un</v>
          </cell>
          <cell r="D305" t="str">
            <v>0.00</v>
          </cell>
          <cell r="E305" t="str">
            <v>13.50</v>
          </cell>
          <cell r="F305" t="str">
            <v>13.50</v>
          </cell>
        </row>
        <row r="306">
          <cell r="A306" t="str">
            <v>042124</v>
          </cell>
          <cell r="B306" t="str">
            <v>Remocao rele</v>
          </cell>
          <cell r="C306" t="str">
            <v>un</v>
          </cell>
          <cell r="D306" t="str">
            <v>0.00</v>
          </cell>
          <cell r="E306" t="str">
            <v>3.06</v>
          </cell>
          <cell r="F306" t="str">
            <v>3.06</v>
          </cell>
        </row>
        <row r="307">
          <cell r="A307" t="str">
            <v>042126</v>
          </cell>
          <cell r="B307" t="str">
            <v>Remocao roldana</v>
          </cell>
          <cell r="C307" t="str">
            <v>un</v>
          </cell>
          <cell r="D307" t="str">
            <v>0.00</v>
          </cell>
          <cell r="E307" t="str">
            <v>1.32</v>
          </cell>
          <cell r="F307" t="str">
            <v>1.32</v>
          </cell>
        </row>
        <row r="308">
          <cell r="A308" t="str">
            <v>042128</v>
          </cell>
          <cell r="B308" t="str">
            <v>Remocao soquete</v>
          </cell>
          <cell r="C308" t="str">
            <v>un</v>
          </cell>
          <cell r="D308" t="str">
            <v>0.00</v>
          </cell>
          <cell r="E308" t="str">
            <v>1.32</v>
          </cell>
          <cell r="F308" t="str">
            <v>1.32</v>
          </cell>
        </row>
        <row r="309">
          <cell r="A309" t="str">
            <v>042130</v>
          </cell>
          <cell r="B309" t="str">
            <v>Remocao suporte de transformador em  poste singelo ou estaleiro</v>
          </cell>
          <cell r="C309" t="str">
            <v>un</v>
          </cell>
          <cell r="D309" t="str">
            <v>0.00</v>
          </cell>
          <cell r="E309" t="str">
            <v>4.65</v>
          </cell>
          <cell r="F309" t="str">
            <v>4.65</v>
          </cell>
        </row>
        <row r="310">
          <cell r="A310" t="str">
            <v>042200</v>
          </cell>
          <cell r="B310" t="str">
            <v>Retirada em  instalacao eletrica - letra T ate o final</v>
          </cell>
        </row>
        <row r="311">
          <cell r="A311" t="str">
            <v>042202</v>
          </cell>
          <cell r="B311" t="str">
            <v>Remocao terminal ou conector para cabos</v>
          </cell>
          <cell r="C311" t="str">
            <v>un</v>
          </cell>
          <cell r="D311" t="str">
            <v>0.00</v>
          </cell>
          <cell r="E311" t="str">
            <v>3.37</v>
          </cell>
          <cell r="F311" t="str">
            <v>3.37</v>
          </cell>
        </row>
        <row r="312">
          <cell r="A312" t="str">
            <v>042204</v>
          </cell>
          <cell r="B312" t="str">
            <v>Remocao transformador de potencia em  cabine primaria</v>
          </cell>
          <cell r="C312" t="str">
            <v>un</v>
          </cell>
          <cell r="D312" t="str">
            <v>0.00</v>
          </cell>
          <cell r="E312" t="str">
            <v>47.93</v>
          </cell>
          <cell r="F312" t="str">
            <v>47.93</v>
          </cell>
        </row>
        <row r="313">
          <cell r="A313" t="str">
            <v>042205</v>
          </cell>
          <cell r="B313" t="str">
            <v>Remocao transformador de potencial completo (pequeno)</v>
          </cell>
          <cell r="C313" t="str">
            <v>un</v>
          </cell>
          <cell r="D313" t="str">
            <v>0.00</v>
          </cell>
          <cell r="E313" t="str">
            <v>4.36</v>
          </cell>
          <cell r="F313" t="str">
            <v>4.36</v>
          </cell>
        </row>
        <row r="314">
          <cell r="A314" t="str">
            <v>042210</v>
          </cell>
          <cell r="B314" t="str">
            <v>Remocao tubulacao eletrica aparente diam acima de 50mm</v>
          </cell>
          <cell r="C314" t="str">
            <v>m</v>
          </cell>
          <cell r="D314" t="str">
            <v>0.00</v>
          </cell>
          <cell r="E314" t="str">
            <v>1.67</v>
          </cell>
          <cell r="F314" t="str">
            <v>1.67</v>
          </cell>
        </row>
        <row r="315">
          <cell r="A315" t="str">
            <v>042211</v>
          </cell>
          <cell r="B315" t="str">
            <v>Remocao tubulacao eletrica aparente diam ate 50mm</v>
          </cell>
          <cell r="C315" t="str">
            <v>m</v>
          </cell>
          <cell r="D315" t="str">
            <v>0.00</v>
          </cell>
          <cell r="E315" t="str">
            <v>3.37</v>
          </cell>
          <cell r="F315" t="str">
            <v>3.37</v>
          </cell>
        </row>
        <row r="316">
          <cell r="A316" t="str">
            <v>042212</v>
          </cell>
          <cell r="B316" t="str">
            <v>Remocao tubulacao eletrica embutida diam acima de 50mm</v>
          </cell>
          <cell r="C316" t="str">
            <v>m</v>
          </cell>
          <cell r="D316" t="str">
            <v>0.00</v>
          </cell>
          <cell r="E316" t="str">
            <v>3.37</v>
          </cell>
          <cell r="F316" t="str">
            <v>3.37</v>
          </cell>
        </row>
        <row r="317">
          <cell r="A317" t="str">
            <v>042213</v>
          </cell>
          <cell r="B317" t="str">
            <v>Remocao tubulacao eletrica embutida diam ate 50mm</v>
          </cell>
          <cell r="C317" t="str">
            <v>m</v>
          </cell>
          <cell r="D317" t="str">
            <v>0.00</v>
          </cell>
          <cell r="E317" t="str">
            <v>6.75</v>
          </cell>
          <cell r="F317" t="str">
            <v>6.75</v>
          </cell>
        </row>
        <row r="318">
          <cell r="A318" t="str">
            <v>042220</v>
          </cell>
          <cell r="B318" t="str">
            <v>Remocao vergalhao</v>
          </cell>
          <cell r="C318" t="str">
            <v>m</v>
          </cell>
          <cell r="D318" t="str">
            <v>0.00</v>
          </cell>
          <cell r="E318" t="str">
            <v>1.32</v>
          </cell>
          <cell r="F318" t="str">
            <v>1.32</v>
          </cell>
        </row>
        <row r="319">
          <cell r="A319" t="str">
            <v>043000</v>
          </cell>
          <cell r="B319" t="str">
            <v>Retirada em  instalacao hidraulica</v>
          </cell>
        </row>
        <row r="320">
          <cell r="A320" t="str">
            <v>043002</v>
          </cell>
          <cell r="B320" t="str">
            <v>Remocao calha ou rufo</v>
          </cell>
          <cell r="C320" t="str">
            <v>m</v>
          </cell>
          <cell r="D320" t="str">
            <v>0.00</v>
          </cell>
          <cell r="E320" t="str">
            <v>0.66</v>
          </cell>
          <cell r="F320" t="str">
            <v>0.66</v>
          </cell>
        </row>
        <row r="321">
          <cell r="A321" t="str">
            <v>043004</v>
          </cell>
          <cell r="B321" t="str">
            <v>Remocao condutor aparente</v>
          </cell>
          <cell r="C321" t="str">
            <v>m</v>
          </cell>
          <cell r="D321" t="str">
            <v>0.00</v>
          </cell>
          <cell r="E321" t="str">
            <v>0.41</v>
          </cell>
          <cell r="F321" t="str">
            <v>0.41</v>
          </cell>
        </row>
        <row r="322">
          <cell r="A322" t="str">
            <v>043006</v>
          </cell>
          <cell r="B322" t="str">
            <v>Remocao de tubulacao hidraulica em geral incluindo conexoes, caixas e ralos</v>
          </cell>
          <cell r="C322" t="str">
            <v>m</v>
          </cell>
          <cell r="D322" t="str">
            <v>0.00</v>
          </cell>
          <cell r="E322" t="str">
            <v>1.14</v>
          </cell>
          <cell r="F322" t="str">
            <v>1.14</v>
          </cell>
        </row>
        <row r="323">
          <cell r="A323" t="str">
            <v>043008</v>
          </cell>
          <cell r="B323" t="str">
            <v>Remocao hidrante de parede completo</v>
          </cell>
          <cell r="C323" t="str">
            <v>un</v>
          </cell>
          <cell r="D323" t="str">
            <v>0.00</v>
          </cell>
          <cell r="E323" t="str">
            <v>11.71</v>
          </cell>
          <cell r="F323" t="str">
            <v>11.71</v>
          </cell>
        </row>
        <row r="324">
          <cell r="A324" t="str">
            <v>043010</v>
          </cell>
          <cell r="B324" t="str">
            <v>Remocao reservatorio em  F'C' ate 1000 litros</v>
          </cell>
          <cell r="C324" t="str">
            <v>un</v>
          </cell>
          <cell r="D324" t="str">
            <v>0.00</v>
          </cell>
          <cell r="E324" t="str">
            <v>20.45</v>
          </cell>
          <cell r="F324" t="str">
            <v>20.45</v>
          </cell>
        </row>
        <row r="325">
          <cell r="A325" t="str">
            <v>044000</v>
          </cell>
          <cell r="B325" t="str">
            <v>Retirada diversas de pecas pre-moldadas</v>
          </cell>
        </row>
        <row r="326">
          <cell r="A326" t="str">
            <v>044002</v>
          </cell>
          <cell r="B326" t="str">
            <v>Retiradas soleira ou peitoril em  geral</v>
          </cell>
          <cell r="C326" t="str">
            <v>m</v>
          </cell>
          <cell r="D326" t="str">
            <v>0.00</v>
          </cell>
          <cell r="E326" t="str">
            <v>0.57</v>
          </cell>
          <cell r="F326" t="str">
            <v>0.57</v>
          </cell>
        </row>
        <row r="327">
          <cell r="A327" t="str">
            <v>044004</v>
          </cell>
          <cell r="B327" t="str">
            <v>Remocao guia pre-moldada</v>
          </cell>
          <cell r="C327" t="str">
            <v>m</v>
          </cell>
          <cell r="D327" t="str">
            <v>0.42</v>
          </cell>
          <cell r="E327" t="str">
            <v>1.63</v>
          </cell>
          <cell r="F327" t="str">
            <v>2.05</v>
          </cell>
        </row>
        <row r="328">
          <cell r="A328" t="str">
            <v>050000</v>
          </cell>
          <cell r="B328" t="str">
            <v>Transporte e movimentacao, dentro e fora da obra</v>
          </cell>
        </row>
        <row r="329">
          <cell r="A329" t="str">
            <v>050400</v>
          </cell>
          <cell r="B329" t="str">
            <v>Transporte vertical de material solto</v>
          </cell>
        </row>
        <row r="330">
          <cell r="A330" t="str">
            <v>050402</v>
          </cell>
          <cell r="B330" t="str">
            <v>Transporte vertical e manual de material a granel ate a 1a. laje</v>
          </cell>
          <cell r="C330" t="str">
            <v>m3</v>
          </cell>
          <cell r="D330" t="str">
            <v>0.00</v>
          </cell>
          <cell r="E330" t="str">
            <v>5.23</v>
          </cell>
          <cell r="F330" t="str">
            <v>5.23</v>
          </cell>
        </row>
        <row r="331">
          <cell r="A331" t="str">
            <v>050404</v>
          </cell>
          <cell r="B331" t="str">
            <v>Transporte vertical e manual de material a granel alem da 1a. laje</v>
          </cell>
          <cell r="C331" t="str">
            <v>m3</v>
          </cell>
          <cell r="D331" t="str">
            <v>0.00</v>
          </cell>
          <cell r="E331" t="str">
            <v>12.51</v>
          </cell>
          <cell r="F331" t="str">
            <v>12.51</v>
          </cell>
        </row>
        <row r="332">
          <cell r="A332" t="str">
            <v>050700</v>
          </cell>
          <cell r="B332" t="str">
            <v>Transporte comercial / carreteiro / aluguel</v>
          </cell>
        </row>
        <row r="333">
          <cell r="A333" t="str">
            <v>050702</v>
          </cell>
          <cell r="B333" t="str">
            <v>Remocao de entulho com cacamba metalica</v>
          </cell>
          <cell r="C333" t="str">
            <v>m3</v>
          </cell>
          <cell r="D333" t="str">
            <v>23.00</v>
          </cell>
          <cell r="E333" t="str">
            <v>0.00</v>
          </cell>
          <cell r="F333" t="str">
            <v>23.00</v>
          </cell>
        </row>
        <row r="334">
          <cell r="A334" t="str">
            <v>050800</v>
          </cell>
          <cell r="B334" t="str">
            <v>Transporte mecanizado de material solto</v>
          </cell>
        </row>
        <row r="335">
          <cell r="A335" t="str">
            <v>050802</v>
          </cell>
          <cell r="B335" t="str">
            <v>Transporte entulho de demolicao, material a granel - ate o 2o. km</v>
          </cell>
          <cell r="C335" t="str">
            <v>m3</v>
          </cell>
          <cell r="D335" t="str">
            <v>1.46</v>
          </cell>
          <cell r="E335" t="str">
            <v>0.00</v>
          </cell>
          <cell r="F335" t="str">
            <v>1.46</v>
          </cell>
        </row>
        <row r="336">
          <cell r="A336" t="str">
            <v>050804</v>
          </cell>
          <cell r="B336" t="str">
            <v>Transporte entulho de demolicao, material a granel - ate o 3o. km</v>
          </cell>
          <cell r="C336" t="str">
            <v>m3</v>
          </cell>
          <cell r="D336" t="str">
            <v>1.77</v>
          </cell>
          <cell r="E336" t="str">
            <v>0.00</v>
          </cell>
          <cell r="F336" t="str">
            <v>1.77</v>
          </cell>
        </row>
        <row r="337">
          <cell r="A337" t="str">
            <v>050806</v>
          </cell>
          <cell r="B337" t="str">
            <v>Transporte entulho de demolicao, material a granel - ate o 5o. km</v>
          </cell>
          <cell r="C337" t="str">
            <v>m3</v>
          </cell>
          <cell r="D337" t="str">
            <v>2.25</v>
          </cell>
          <cell r="E337" t="str">
            <v>0.00</v>
          </cell>
          <cell r="F337" t="str">
            <v>2.25</v>
          </cell>
        </row>
        <row r="338">
          <cell r="A338" t="str">
            <v>050808</v>
          </cell>
          <cell r="B338" t="str">
            <v>Transporte entulho de demolicao, material a granel - ate o 10o. km</v>
          </cell>
          <cell r="C338" t="str">
            <v>m3</v>
          </cell>
          <cell r="D338" t="str">
            <v>3.54</v>
          </cell>
          <cell r="E338" t="str">
            <v>0.00</v>
          </cell>
          <cell r="F338" t="str">
            <v>3.54</v>
          </cell>
        </row>
        <row r="339">
          <cell r="A339" t="str">
            <v>050810</v>
          </cell>
          <cell r="B339" t="str">
            <v>Transporte entulho de demolicao, material a granel - ate o 15o. km</v>
          </cell>
          <cell r="C339" t="str">
            <v>m3</v>
          </cell>
          <cell r="D339" t="str">
            <v>5.09</v>
          </cell>
          <cell r="E339" t="str">
            <v>0.00</v>
          </cell>
          <cell r="F339" t="str">
            <v>5.09</v>
          </cell>
        </row>
        <row r="340">
          <cell r="A340" t="str">
            <v>050812</v>
          </cell>
          <cell r="B340" t="str">
            <v>Transporte entulho de demolicao, material a granel - ate o 20o. km</v>
          </cell>
          <cell r="C340" t="str">
            <v>m3</v>
          </cell>
          <cell r="D340" t="str">
            <v>6.65</v>
          </cell>
          <cell r="E340" t="str">
            <v>0.00</v>
          </cell>
          <cell r="F340" t="str">
            <v>6.65</v>
          </cell>
        </row>
        <row r="341">
          <cell r="A341" t="str">
            <v>050814</v>
          </cell>
          <cell r="B341" t="str">
            <v>Transporte entulho de demolicao, material a granel - alem do 20o. km</v>
          </cell>
          <cell r="C341" t="str">
            <v>m3 x Km</v>
          </cell>
          <cell r="D341" t="str">
            <v>0.33</v>
          </cell>
          <cell r="E341" t="str">
            <v>0.00</v>
          </cell>
          <cell r="F341" t="str">
            <v>0.33</v>
          </cell>
        </row>
        <row r="342">
          <cell r="A342" t="str">
            <v>051000</v>
          </cell>
          <cell r="B342" t="str">
            <v>Transporte mecanizado de solo</v>
          </cell>
        </row>
        <row r="343">
          <cell r="A343" t="str">
            <v>051002</v>
          </cell>
          <cell r="B343" t="str">
            <v>Transporte solo por caminhao alem do 1o. km ate o 2o. km</v>
          </cell>
          <cell r="C343" t="str">
            <v>m3</v>
          </cell>
          <cell r="D343" t="str">
            <v>1.25</v>
          </cell>
          <cell r="E343" t="str">
            <v>0.00</v>
          </cell>
          <cell r="F343" t="str">
            <v>1.25</v>
          </cell>
        </row>
        <row r="344">
          <cell r="A344" t="str">
            <v>051004</v>
          </cell>
          <cell r="B344" t="str">
            <v>Transporte solo por caminhao alem do 1o. km ate o 3o. km</v>
          </cell>
          <cell r="C344" t="str">
            <v>m3</v>
          </cell>
          <cell r="D344" t="str">
            <v>1.59</v>
          </cell>
          <cell r="E344" t="str">
            <v>0.00</v>
          </cell>
          <cell r="F344" t="str">
            <v>1.59</v>
          </cell>
        </row>
        <row r="345">
          <cell r="A345" t="str">
            <v>051006</v>
          </cell>
          <cell r="B345" t="str">
            <v>Transporte solo por caminhao alem do 1o. km ate o 5o. km</v>
          </cell>
          <cell r="C345" t="str">
            <v>m3</v>
          </cell>
          <cell r="D345" t="str">
            <v>1.83</v>
          </cell>
          <cell r="E345" t="str">
            <v>0.00</v>
          </cell>
          <cell r="F345" t="str">
            <v>1.83</v>
          </cell>
        </row>
        <row r="346">
          <cell r="A346" t="str">
            <v>051008</v>
          </cell>
          <cell r="B346" t="str">
            <v>Transporte solo por caminhao alem do 1o. km ate o 10o. km</v>
          </cell>
          <cell r="C346" t="str">
            <v>m3</v>
          </cell>
          <cell r="D346" t="str">
            <v>2.98</v>
          </cell>
          <cell r="E346" t="str">
            <v>0.00</v>
          </cell>
          <cell r="F346" t="str">
            <v>2.98</v>
          </cell>
        </row>
        <row r="347">
          <cell r="A347" t="str">
            <v>051010</v>
          </cell>
          <cell r="B347" t="str">
            <v>Transporte solo por caminhao alem do 1o. km ate o 15o. km</v>
          </cell>
          <cell r="C347" t="str">
            <v>m3</v>
          </cell>
          <cell r="D347" t="str">
            <v>4.46</v>
          </cell>
          <cell r="E347" t="str">
            <v>0.00</v>
          </cell>
          <cell r="F347" t="str">
            <v>4.46</v>
          </cell>
        </row>
        <row r="348">
          <cell r="A348" t="str">
            <v>051012</v>
          </cell>
          <cell r="B348" t="str">
            <v>Transporte solo por caminhao alem do 1o. km ate o 20o. km</v>
          </cell>
          <cell r="C348" t="str">
            <v>m3</v>
          </cell>
          <cell r="D348" t="str">
            <v>5.82</v>
          </cell>
          <cell r="E348" t="str">
            <v>0.00</v>
          </cell>
          <cell r="F348" t="str">
            <v>5.82</v>
          </cell>
        </row>
        <row r="349">
          <cell r="A349" t="str">
            <v>051014</v>
          </cell>
          <cell r="B349" t="str">
            <v>Transporte solo por caminhao alem do 20o. km</v>
          </cell>
          <cell r="C349" t="str">
            <v>m3 x Km</v>
          </cell>
          <cell r="D349" t="str">
            <v>0.29</v>
          </cell>
          <cell r="E349" t="str">
            <v>0.00</v>
          </cell>
          <cell r="F349" t="str">
            <v>0.29</v>
          </cell>
        </row>
        <row r="350">
          <cell r="A350" t="str">
            <v>060000</v>
          </cell>
          <cell r="B350" t="str">
            <v>Servico em  solo e rocha, manual</v>
          </cell>
        </row>
        <row r="351">
          <cell r="A351" t="str">
            <v>060100</v>
          </cell>
          <cell r="B351" t="str">
            <v>Escavacao manual em  campo aberto de solo, exceto rocha</v>
          </cell>
        </row>
        <row r="352">
          <cell r="A352" t="str">
            <v>060102</v>
          </cell>
          <cell r="B352" t="str">
            <v>Escavacao manual solo de 1a. e 2a. cat. em  campo aberto</v>
          </cell>
          <cell r="C352" t="str">
            <v>m3</v>
          </cell>
          <cell r="D352" t="str">
            <v>0.00</v>
          </cell>
          <cell r="E352" t="str">
            <v>7.28</v>
          </cell>
          <cell r="F352" t="str">
            <v>7.28</v>
          </cell>
        </row>
        <row r="353">
          <cell r="A353" t="str">
            <v>060104</v>
          </cell>
          <cell r="B353" t="str">
            <v>Escavacao manual solo brejoso em  campo aberto</v>
          </cell>
          <cell r="C353" t="str">
            <v>m3</v>
          </cell>
          <cell r="D353" t="str">
            <v>0.00</v>
          </cell>
          <cell r="E353" t="str">
            <v>9.07</v>
          </cell>
          <cell r="F353" t="str">
            <v>9.07</v>
          </cell>
        </row>
        <row r="354">
          <cell r="A354" t="str">
            <v>060200</v>
          </cell>
          <cell r="B354" t="str">
            <v>Escavacao manual em  valas e buracos de solo, exceto rocha</v>
          </cell>
        </row>
        <row r="355">
          <cell r="A355" t="str">
            <v>060202</v>
          </cell>
          <cell r="B355" t="str">
            <v>Escavacao manual solo de 1a. e 2a. cat. em  vala ou cava ate 1,50m</v>
          </cell>
          <cell r="C355" t="str">
            <v>m3</v>
          </cell>
          <cell r="D355" t="str">
            <v>0.00</v>
          </cell>
          <cell r="E355" t="str">
            <v>8.73</v>
          </cell>
          <cell r="F355" t="str">
            <v>8.73</v>
          </cell>
        </row>
        <row r="356">
          <cell r="A356" t="str">
            <v>060204</v>
          </cell>
          <cell r="B356" t="str">
            <v>Escavacao manual solo de 1a. e 2a. cat. em  vala ou cava alem de 1,50m</v>
          </cell>
          <cell r="C356" t="str">
            <v>m3</v>
          </cell>
          <cell r="D356" t="str">
            <v>0.00</v>
          </cell>
          <cell r="E356" t="str">
            <v>11.29</v>
          </cell>
          <cell r="F356" t="str">
            <v>11.29</v>
          </cell>
        </row>
        <row r="357">
          <cell r="A357" t="str">
            <v>060400</v>
          </cell>
          <cell r="B357" t="str">
            <v>Escavacao manual em  pocos e areas confinadas</v>
          </cell>
        </row>
        <row r="358">
          <cell r="A358" t="str">
            <v>060406</v>
          </cell>
          <cell r="B358" t="str">
            <v>Escavacao manual em  area confinada</v>
          </cell>
          <cell r="C358" t="str">
            <v>m3</v>
          </cell>
          <cell r="D358" t="str">
            <v>0.00</v>
          </cell>
          <cell r="E358" t="str">
            <v>23.30</v>
          </cell>
          <cell r="F358" t="str">
            <v>23.30</v>
          </cell>
        </row>
        <row r="359">
          <cell r="A359" t="str">
            <v>061000</v>
          </cell>
          <cell r="B359" t="str">
            <v>Apiloamento e nivelamento</v>
          </cell>
        </row>
        <row r="360">
          <cell r="A360" t="str">
            <v>061002</v>
          </cell>
          <cell r="B360" t="str">
            <v>Acerto e nivelamento manual de terreno</v>
          </cell>
          <cell r="C360" t="str">
            <v>m2</v>
          </cell>
          <cell r="D360" t="str">
            <v>0.00</v>
          </cell>
          <cell r="E360" t="str">
            <v>2.31</v>
          </cell>
          <cell r="F360" t="str">
            <v>2.31</v>
          </cell>
        </row>
        <row r="361">
          <cell r="A361" t="str">
            <v>061004</v>
          </cell>
          <cell r="B361" t="str">
            <v>Apiloamento manual para simples regularizacao</v>
          </cell>
          <cell r="C361" t="str">
            <v>m2</v>
          </cell>
          <cell r="D361" t="str">
            <v>0.00</v>
          </cell>
          <cell r="E361" t="str">
            <v>1.74</v>
          </cell>
          <cell r="F361" t="str">
            <v>1.74</v>
          </cell>
        </row>
        <row r="362">
          <cell r="A362" t="str">
            <v>061006</v>
          </cell>
          <cell r="B362" t="str">
            <v>Apiloamento manual com maco de ate 60kg</v>
          </cell>
          <cell r="C362" t="str">
            <v>m2</v>
          </cell>
          <cell r="D362" t="str">
            <v>0.00</v>
          </cell>
          <cell r="E362" t="str">
            <v>4.94</v>
          </cell>
          <cell r="F362" t="str">
            <v>4.94</v>
          </cell>
        </row>
        <row r="363">
          <cell r="A363" t="str">
            <v>061100</v>
          </cell>
          <cell r="B363" t="str">
            <v>Reaterro manual sem fornecimento de material</v>
          </cell>
        </row>
        <row r="364">
          <cell r="A364" t="str">
            <v>061102</v>
          </cell>
          <cell r="B364" t="str">
            <v>Reaterro manual para simples regularizacao sem compactacao</v>
          </cell>
          <cell r="C364" t="str">
            <v>m3</v>
          </cell>
          <cell r="D364" t="str">
            <v>0.00</v>
          </cell>
          <cell r="E364" t="str">
            <v>1.23</v>
          </cell>
          <cell r="F364" t="str">
            <v>1.23</v>
          </cell>
        </row>
        <row r="365">
          <cell r="A365" t="str">
            <v>061104</v>
          </cell>
          <cell r="B365" t="str">
            <v>Reaterro manual apiloado sem controle de compactacao</v>
          </cell>
          <cell r="C365" t="str">
            <v>m3</v>
          </cell>
          <cell r="D365" t="str">
            <v>0.00</v>
          </cell>
          <cell r="E365" t="str">
            <v>9.24</v>
          </cell>
          <cell r="F365" t="str">
            <v>9.24</v>
          </cell>
        </row>
        <row r="366">
          <cell r="A366" t="str">
            <v>061106</v>
          </cell>
          <cell r="B366" t="str">
            <v>Reaterro manual com adicao de 2% de cimento</v>
          </cell>
          <cell r="C366" t="str">
            <v>m3</v>
          </cell>
          <cell r="D366" t="str">
            <v>2.84</v>
          </cell>
          <cell r="E366" t="str">
            <v>39.32</v>
          </cell>
          <cell r="F366" t="str">
            <v>42.16</v>
          </cell>
        </row>
        <row r="367">
          <cell r="A367" t="str">
            <v>061200</v>
          </cell>
          <cell r="B367" t="str">
            <v>Aterro manual  sem fornecimento de material</v>
          </cell>
        </row>
        <row r="368">
          <cell r="A368" t="str">
            <v>061202</v>
          </cell>
          <cell r="B368" t="str">
            <v>Aterro manual apiloado de area interna com maco de 30kg</v>
          </cell>
          <cell r="C368" t="str">
            <v>m3</v>
          </cell>
          <cell r="D368" t="str">
            <v>0.00</v>
          </cell>
          <cell r="E368" t="str">
            <v>10.19</v>
          </cell>
          <cell r="F368" t="str">
            <v>10.19</v>
          </cell>
        </row>
        <row r="369">
          <cell r="A369" t="str">
            <v>061400</v>
          </cell>
          <cell r="B369" t="str">
            <v>Carga / carregamento e descarga manual</v>
          </cell>
        </row>
        <row r="370">
          <cell r="A370" t="str">
            <v>061402</v>
          </cell>
          <cell r="B370" t="str">
            <v>Carga manual de solo</v>
          </cell>
          <cell r="C370" t="str">
            <v>m3</v>
          </cell>
          <cell r="D370" t="str">
            <v>0.00</v>
          </cell>
          <cell r="E370" t="str">
            <v>1.74</v>
          </cell>
          <cell r="F370" t="str">
            <v>1.74</v>
          </cell>
        </row>
        <row r="371">
          <cell r="A371" t="str">
            <v>070000</v>
          </cell>
          <cell r="B371" t="str">
            <v>Servico em  solo e rocha, mecanizado</v>
          </cell>
        </row>
        <row r="372">
          <cell r="A372" t="str">
            <v>070100</v>
          </cell>
          <cell r="B372" t="str">
            <v>Escavacao/Corte mecanizada em campo aberto de solo, exceto rocha</v>
          </cell>
        </row>
        <row r="373">
          <cell r="A373" t="str">
            <v>070101</v>
          </cell>
          <cell r="B373" t="str">
            <v>Escavacao e carga mecanizada para exploracao de solo em  jazida</v>
          </cell>
          <cell r="C373" t="str">
            <v>m3</v>
          </cell>
          <cell r="D373" t="str">
            <v>2.20</v>
          </cell>
          <cell r="E373" t="str">
            <v>0.04</v>
          </cell>
          <cell r="F373" t="str">
            <v>2.24</v>
          </cell>
        </row>
        <row r="374">
          <cell r="A374" t="str">
            <v>070102</v>
          </cell>
          <cell r="B374" t="str">
            <v>Escavacao e carga mecanizada solo de 1a. cat. em  campo aberto</v>
          </cell>
          <cell r="C374" t="str">
            <v>m3</v>
          </cell>
          <cell r="D374" t="str">
            <v>2.21</v>
          </cell>
          <cell r="E374" t="str">
            <v>0.04</v>
          </cell>
          <cell r="F374" t="str">
            <v>2.25</v>
          </cell>
        </row>
        <row r="375">
          <cell r="A375" t="str">
            <v>070106</v>
          </cell>
          <cell r="B375" t="str">
            <v>Escavacao e carga mecanizada solo de 2a. cat. em  campo aberto</v>
          </cell>
          <cell r="C375" t="str">
            <v>m3</v>
          </cell>
          <cell r="D375" t="str">
            <v>3.85</v>
          </cell>
          <cell r="E375" t="str">
            <v>0.08</v>
          </cell>
          <cell r="F375" t="str">
            <v>3.93</v>
          </cell>
        </row>
        <row r="376">
          <cell r="A376" t="str">
            <v>070110</v>
          </cell>
          <cell r="B376" t="str">
            <v>Escavacao e carga mecanizada solo de 2a. cat. com martelete</v>
          </cell>
          <cell r="C376" t="str">
            <v>m3</v>
          </cell>
          <cell r="D376" t="str">
            <v>7.64</v>
          </cell>
          <cell r="E376" t="str">
            <v>5.82</v>
          </cell>
          <cell r="F376" t="str">
            <v>13.46</v>
          </cell>
        </row>
        <row r="377">
          <cell r="A377" t="str">
            <v>070200</v>
          </cell>
          <cell r="B377" t="str">
            <v>Escavacao mecanizada de valas e buracos em solo, exceto rocha</v>
          </cell>
        </row>
        <row r="378">
          <cell r="A378" t="str">
            <v>070202</v>
          </cell>
          <cell r="B378" t="str">
            <v>Escavacao mecanizada de valas ou cavas com h ate 2,00m</v>
          </cell>
          <cell r="C378" t="str">
            <v>m3</v>
          </cell>
          <cell r="D378" t="str">
            <v>1.09</v>
          </cell>
          <cell r="E378" t="str">
            <v>0.17</v>
          </cell>
          <cell r="F378" t="str">
            <v>1.26</v>
          </cell>
        </row>
        <row r="379">
          <cell r="A379" t="str">
            <v>070204</v>
          </cell>
          <cell r="B379" t="str">
            <v>Escavacao mecanizada de valas ou cavas com h ate 3,00m</v>
          </cell>
          <cell r="C379" t="str">
            <v>m3</v>
          </cell>
          <cell r="D379" t="str">
            <v>1.58</v>
          </cell>
          <cell r="E379" t="str">
            <v>0.26</v>
          </cell>
          <cell r="F379" t="str">
            <v>1.84</v>
          </cell>
        </row>
        <row r="380">
          <cell r="A380" t="str">
            <v>070206</v>
          </cell>
          <cell r="B380" t="str">
            <v>Escavacao mecanizada de valas ou cavas com h ate 4,00m</v>
          </cell>
          <cell r="C380" t="str">
            <v>m3</v>
          </cell>
          <cell r="D380" t="str">
            <v>2.06</v>
          </cell>
          <cell r="E380" t="str">
            <v>0.35</v>
          </cell>
          <cell r="F380" t="str">
            <v>2.41</v>
          </cell>
        </row>
        <row r="381">
          <cell r="A381" t="str">
            <v>070208</v>
          </cell>
          <cell r="B381" t="str">
            <v>Escavacao mecanizada de cavas com h alem de 4,00m com escavadeira</v>
          </cell>
          <cell r="C381" t="str">
            <v>m3</v>
          </cell>
          <cell r="D381" t="str">
            <v>1.53</v>
          </cell>
          <cell r="E381" t="str">
            <v>0.13</v>
          </cell>
          <cell r="F381" t="str">
            <v>1.66</v>
          </cell>
        </row>
        <row r="382">
          <cell r="A382" t="str">
            <v>070300</v>
          </cell>
          <cell r="B382" t="str">
            <v>Escavacao mecanizada em  rocha com a utilizacao de explosivos</v>
          </cell>
        </row>
        <row r="383">
          <cell r="A383" t="str">
            <v>070306</v>
          </cell>
          <cell r="B383" t="str">
            <v>Escavacao a fogo e carga mecanizada solo de 3a. cat. em  campo aberto</v>
          </cell>
          <cell r="C383" t="str">
            <v>m3</v>
          </cell>
          <cell r="D383" t="str">
            <v>6.30</v>
          </cell>
          <cell r="E383" t="str">
            <v>6.73</v>
          </cell>
          <cell r="F383" t="str">
            <v>13.03</v>
          </cell>
        </row>
        <row r="384">
          <cell r="A384" t="str">
            <v>070400</v>
          </cell>
          <cell r="B384" t="str">
            <v>Escavacao mecanizada em  pocos e areas confinadas</v>
          </cell>
        </row>
        <row r="385">
          <cell r="A385" t="str">
            <v>070404</v>
          </cell>
          <cell r="B385" t="str">
            <v>Escavacao mecanizada em  area confinada com martelete</v>
          </cell>
          <cell r="C385" t="str">
            <v>m3</v>
          </cell>
          <cell r="D385" t="str">
            <v>3.91</v>
          </cell>
          <cell r="E385" t="str">
            <v>6.37</v>
          </cell>
          <cell r="F385" t="str">
            <v>10.28</v>
          </cell>
        </row>
        <row r="386">
          <cell r="A386" t="str">
            <v>070500</v>
          </cell>
          <cell r="B386" t="str">
            <v>Escavacao mecanizada em  solo brejoso ou turfa</v>
          </cell>
        </row>
        <row r="387">
          <cell r="A387" t="str">
            <v>070502</v>
          </cell>
          <cell r="B387" t="str">
            <v>Escavacao e carga mecanizada solo vegetal</v>
          </cell>
          <cell r="C387" t="str">
            <v>m3</v>
          </cell>
          <cell r="D387" t="str">
            <v>3.95</v>
          </cell>
          <cell r="E387" t="str">
            <v>0.75</v>
          </cell>
          <cell r="F387" t="str">
            <v>4.70</v>
          </cell>
        </row>
        <row r="388">
          <cell r="A388" t="str">
            <v>071000</v>
          </cell>
          <cell r="B388" t="str">
            <v>Apiloamento e nivelamento mecanizado de solo</v>
          </cell>
        </row>
        <row r="389">
          <cell r="A389" t="str">
            <v>071002</v>
          </cell>
          <cell r="B389" t="str">
            <v>Espalhamento de solo em  bota fora com compactacao sem controle</v>
          </cell>
          <cell r="C389" t="str">
            <v>m3</v>
          </cell>
          <cell r="D389" t="str">
            <v>0.53</v>
          </cell>
          <cell r="E389" t="str">
            <v>0.00</v>
          </cell>
          <cell r="F389" t="str">
            <v>0.53</v>
          </cell>
        </row>
        <row r="390">
          <cell r="A390" t="str">
            <v>071100</v>
          </cell>
          <cell r="B390" t="str">
            <v>Reaterro mecanizado sem fornecimento de material</v>
          </cell>
        </row>
        <row r="391">
          <cell r="A391" t="str">
            <v>071102</v>
          </cell>
          <cell r="B391" t="str">
            <v>Reaterro compactado mecanizado de vala ou cava com compactador</v>
          </cell>
          <cell r="C391" t="str">
            <v>m3</v>
          </cell>
          <cell r="D391" t="str">
            <v>0.09</v>
          </cell>
          <cell r="E391" t="str">
            <v>0.39</v>
          </cell>
          <cell r="F391" t="str">
            <v>0.48</v>
          </cell>
        </row>
        <row r="392">
          <cell r="A392" t="str">
            <v>071104</v>
          </cell>
          <cell r="B392" t="str">
            <v>Reaterro compactado mecanizado de vala ou cava com rolo CG= 95% PN</v>
          </cell>
          <cell r="C392" t="str">
            <v>m3</v>
          </cell>
          <cell r="D392" t="str">
            <v>3.74</v>
          </cell>
          <cell r="E392" t="str">
            <v>1.21</v>
          </cell>
          <cell r="F392" t="str">
            <v>4.95</v>
          </cell>
        </row>
        <row r="393">
          <cell r="A393" t="str">
            <v>071200</v>
          </cell>
          <cell r="B393" t="str">
            <v>Aterro mecanizado sem fornecimento de material</v>
          </cell>
        </row>
        <row r="394">
          <cell r="A394" t="str">
            <v>071201</v>
          </cell>
          <cell r="B394" t="str">
            <v>Aterro compactado mecanizado CG= 95% PN sem fornecimento de solo em areas fechadas</v>
          </cell>
          <cell r="C394" t="str">
            <v>m3</v>
          </cell>
          <cell r="D394" t="str">
            <v>0.90</v>
          </cell>
          <cell r="E394" t="str">
            <v>0.11</v>
          </cell>
          <cell r="F394" t="str">
            <v>1.01</v>
          </cell>
        </row>
        <row r="395">
          <cell r="A395" t="str">
            <v>071202</v>
          </cell>
          <cell r="B395" t="str">
            <v>Aterro compactado mecanizado CG= 95% PN sem fornecimento de solo compactado</v>
          </cell>
          <cell r="C395" t="str">
            <v>m3</v>
          </cell>
          <cell r="D395" t="str">
            <v>0.44</v>
          </cell>
          <cell r="E395" t="str">
            <v>0.04</v>
          </cell>
          <cell r="F395" t="str">
            <v>0.48</v>
          </cell>
        </row>
        <row r="396">
          <cell r="A396" t="str">
            <v>080000</v>
          </cell>
          <cell r="B396" t="str">
            <v>Escoramento, contencao e drenagem</v>
          </cell>
        </row>
        <row r="397">
          <cell r="A397" t="str">
            <v>080100</v>
          </cell>
          <cell r="B397" t="str">
            <v>Escoramento</v>
          </cell>
        </row>
        <row r="398">
          <cell r="A398" t="str">
            <v>080102</v>
          </cell>
          <cell r="B398" t="str">
            <v>Escoramento de solo continuo</v>
          </cell>
          <cell r="C398" t="str">
            <v>m2</v>
          </cell>
          <cell r="D398" t="str">
            <v>2.88</v>
          </cell>
          <cell r="E398" t="str">
            <v>7.98</v>
          </cell>
          <cell r="F398" t="str">
            <v>10.86</v>
          </cell>
        </row>
        <row r="399">
          <cell r="A399" t="str">
            <v>080104</v>
          </cell>
          <cell r="B399" t="str">
            <v>Escoramento de solo descontinuo</v>
          </cell>
          <cell r="C399" t="str">
            <v>m2</v>
          </cell>
          <cell r="D399" t="str">
            <v>1.66</v>
          </cell>
          <cell r="E399" t="str">
            <v>4.72</v>
          </cell>
          <cell r="F399" t="str">
            <v>6.38</v>
          </cell>
        </row>
        <row r="400">
          <cell r="A400" t="str">
            <v>080106</v>
          </cell>
          <cell r="B400" t="str">
            <v>Escoramento de solo pontaletado</v>
          </cell>
          <cell r="C400" t="str">
            <v>m2</v>
          </cell>
          <cell r="D400" t="str">
            <v>0.99</v>
          </cell>
          <cell r="E400" t="str">
            <v>2.36</v>
          </cell>
          <cell r="F400" t="str">
            <v>3.35</v>
          </cell>
        </row>
        <row r="401">
          <cell r="A401" t="str">
            <v>080108</v>
          </cell>
          <cell r="B401" t="str">
            <v>Escoramento de solo tipo especial</v>
          </cell>
          <cell r="C401" t="str">
            <v>m2</v>
          </cell>
          <cell r="D401" t="str">
            <v>4.38</v>
          </cell>
          <cell r="E401" t="str">
            <v>11.54</v>
          </cell>
          <cell r="F401" t="str">
            <v>15.92</v>
          </cell>
        </row>
        <row r="402">
          <cell r="A402" t="str">
            <v>080200</v>
          </cell>
          <cell r="B402" t="str">
            <v>Cimbramento</v>
          </cell>
        </row>
        <row r="403">
          <cell r="A403" t="str">
            <v>080202</v>
          </cell>
          <cell r="B403" t="str">
            <v>Cimbramento em  madeira</v>
          </cell>
          <cell r="C403" t="str">
            <v>m3</v>
          </cell>
          <cell r="D403" t="str">
            <v>0.75</v>
          </cell>
          <cell r="E403" t="str">
            <v>4.72</v>
          </cell>
          <cell r="F403" t="str">
            <v>5.47</v>
          </cell>
        </row>
        <row r="404">
          <cell r="A404" t="str">
            <v>080204</v>
          </cell>
          <cell r="B404" t="str">
            <v>Cimbramento em  perfil metalico</v>
          </cell>
          <cell r="C404" t="str">
            <v>kg</v>
          </cell>
          <cell r="D404" t="str">
            <v>0.42</v>
          </cell>
          <cell r="E404" t="str">
            <v>0.30</v>
          </cell>
          <cell r="F404" t="str">
            <v>0.72</v>
          </cell>
        </row>
        <row r="405">
          <cell r="A405" t="str">
            <v>080300</v>
          </cell>
          <cell r="B405" t="str">
            <v>Descimbramento</v>
          </cell>
        </row>
        <row r="406">
          <cell r="A406" t="str">
            <v>080302</v>
          </cell>
          <cell r="B406" t="str">
            <v>Descimbramento em  madeira</v>
          </cell>
          <cell r="C406" t="str">
            <v>m3</v>
          </cell>
          <cell r="D406" t="str">
            <v>0.00</v>
          </cell>
          <cell r="E406" t="str">
            <v>1.28</v>
          </cell>
          <cell r="F406" t="str">
            <v>1.28</v>
          </cell>
        </row>
        <row r="407">
          <cell r="A407" t="str">
            <v>080500</v>
          </cell>
          <cell r="B407" t="str">
            <v>Mantas especiais para drenagem</v>
          </cell>
        </row>
        <row r="408">
          <cell r="A408" t="str">
            <v>080502</v>
          </cell>
          <cell r="B408" t="str">
            <v>Manta geotextil de 200 gr/m2</v>
          </cell>
          <cell r="C408" t="str">
            <v>m2</v>
          </cell>
          <cell r="D408" t="str">
            <v>1.80</v>
          </cell>
          <cell r="E408" t="str">
            <v>1.92</v>
          </cell>
          <cell r="F408" t="str">
            <v>3.72</v>
          </cell>
        </row>
        <row r="409">
          <cell r="A409" t="str">
            <v>080504</v>
          </cell>
          <cell r="B409" t="str">
            <v>Manta geotextil de 300 gr/m2</v>
          </cell>
          <cell r="C409" t="str">
            <v>m2</v>
          </cell>
          <cell r="D409" t="str">
            <v>2.71</v>
          </cell>
          <cell r="E409" t="str">
            <v>1.92</v>
          </cell>
          <cell r="F409" t="str">
            <v>4.63</v>
          </cell>
        </row>
        <row r="410">
          <cell r="A410" t="str">
            <v>080506</v>
          </cell>
          <cell r="B410" t="str">
            <v>Manta geotextil de 600 gr/m2</v>
          </cell>
          <cell r="C410" t="str">
            <v>m2</v>
          </cell>
          <cell r="D410" t="str">
            <v>6.17</v>
          </cell>
          <cell r="E410" t="str">
            <v>1.92</v>
          </cell>
          <cell r="F410" t="str">
            <v>8.09</v>
          </cell>
        </row>
        <row r="411">
          <cell r="A411" t="str">
            <v>080600</v>
          </cell>
          <cell r="B411" t="str">
            <v>Barbacan</v>
          </cell>
        </row>
        <row r="412">
          <cell r="A412" t="str">
            <v>080604</v>
          </cell>
          <cell r="B412" t="str">
            <v>Barbacan em  tubo de PVC com diam 50mm</v>
          </cell>
          <cell r="C412" t="str">
            <v>m</v>
          </cell>
          <cell r="D412" t="str">
            <v>2.14</v>
          </cell>
          <cell r="E412" t="str">
            <v>2.25</v>
          </cell>
          <cell r="F412" t="str">
            <v>4.39</v>
          </cell>
        </row>
        <row r="413">
          <cell r="A413" t="str">
            <v>080606</v>
          </cell>
          <cell r="B413" t="str">
            <v>Barbacan em  tubo de PVC com diam 75mm</v>
          </cell>
          <cell r="C413" t="str">
            <v>m</v>
          </cell>
          <cell r="D413" t="str">
            <v>2.54</v>
          </cell>
          <cell r="E413" t="str">
            <v>2.56</v>
          </cell>
          <cell r="F413" t="str">
            <v>5.10</v>
          </cell>
        </row>
        <row r="414">
          <cell r="A414" t="str">
            <v>080608</v>
          </cell>
          <cell r="B414" t="str">
            <v>Barbacan em  tubo de PVC com diam 100mm</v>
          </cell>
          <cell r="C414" t="str">
            <v>m</v>
          </cell>
          <cell r="D414" t="str">
            <v>2.86</v>
          </cell>
          <cell r="E414" t="str">
            <v>3.22</v>
          </cell>
          <cell r="F414" t="str">
            <v>6.08</v>
          </cell>
        </row>
        <row r="415">
          <cell r="A415" t="str">
            <v>080612</v>
          </cell>
          <cell r="B415" t="str">
            <v>Barbacan em  tubo de ferro fundido com diam 50mm</v>
          </cell>
          <cell r="C415" t="str">
            <v>m</v>
          </cell>
          <cell r="D415" t="str">
            <v>9.06</v>
          </cell>
          <cell r="E415" t="str">
            <v>2.56</v>
          </cell>
          <cell r="F415" t="str">
            <v>11.62</v>
          </cell>
        </row>
        <row r="416">
          <cell r="A416" t="str">
            <v>080614</v>
          </cell>
          <cell r="B416" t="str">
            <v>Barbacan em  tubo de ferro fundido com diam 75mm</v>
          </cell>
          <cell r="C416" t="str">
            <v>m</v>
          </cell>
          <cell r="D416" t="str">
            <v>17.42</v>
          </cell>
          <cell r="E416" t="str">
            <v>3.22</v>
          </cell>
          <cell r="F416" t="str">
            <v>20.64</v>
          </cell>
        </row>
        <row r="417">
          <cell r="A417" t="str">
            <v>080616</v>
          </cell>
          <cell r="B417" t="str">
            <v>Barbacan em  tubo de ferro fundido com diam 100mm</v>
          </cell>
          <cell r="C417" t="str">
            <v>m</v>
          </cell>
          <cell r="D417" t="str">
            <v>20.47</v>
          </cell>
          <cell r="E417" t="str">
            <v>3.86</v>
          </cell>
          <cell r="F417" t="str">
            <v>24.33</v>
          </cell>
        </row>
        <row r="418">
          <cell r="A418" t="str">
            <v>080700</v>
          </cell>
          <cell r="B418" t="str">
            <v>Esgotamento</v>
          </cell>
        </row>
        <row r="419">
          <cell r="A419" t="str">
            <v>080704</v>
          </cell>
          <cell r="B419" t="str">
            <v>Esgotamento com bomba de superficie ou submersa</v>
          </cell>
          <cell r="C419" t="str">
            <v>hp x h</v>
          </cell>
          <cell r="D419" t="str">
            <v>0.22</v>
          </cell>
          <cell r="E419" t="str">
            <v>0.00</v>
          </cell>
          <cell r="F419" t="str">
            <v>0.22</v>
          </cell>
        </row>
        <row r="420">
          <cell r="A420" t="str">
            <v>081000</v>
          </cell>
          <cell r="B420" t="str">
            <v>Contencao</v>
          </cell>
        </row>
        <row r="421">
          <cell r="A421" t="str">
            <v>081002</v>
          </cell>
          <cell r="B421" t="str">
            <v>Alvenaria com pedra aparelhada inclusive rejuntamento</v>
          </cell>
          <cell r="C421" t="str">
            <v>m3</v>
          </cell>
          <cell r="D421" t="str">
            <v>32.16</v>
          </cell>
          <cell r="E421" t="str">
            <v>45.11</v>
          </cell>
          <cell r="F421" t="str">
            <v>77.27</v>
          </cell>
        </row>
        <row r="422">
          <cell r="A422" t="str">
            <v>081004</v>
          </cell>
          <cell r="B422" t="str">
            <v>Enrocamento com pedra arrumada</v>
          </cell>
          <cell r="C422" t="str">
            <v>m3</v>
          </cell>
          <cell r="D422" t="str">
            <v>25.30</v>
          </cell>
          <cell r="E422" t="str">
            <v>19.33</v>
          </cell>
          <cell r="F422" t="str">
            <v>44.63</v>
          </cell>
        </row>
        <row r="423">
          <cell r="A423" t="str">
            <v>081006</v>
          </cell>
          <cell r="B423" t="str">
            <v>Enrocamento com pedra assentada</v>
          </cell>
          <cell r="C423" t="str">
            <v>m3</v>
          </cell>
          <cell r="D423" t="str">
            <v>47.05</v>
          </cell>
          <cell r="E423" t="str">
            <v>38.66</v>
          </cell>
          <cell r="F423" t="str">
            <v>85.71</v>
          </cell>
        </row>
        <row r="424">
          <cell r="A424" t="str">
            <v>081008</v>
          </cell>
          <cell r="B424" t="str">
            <v>Gabiao com tela galvanizada No. 8/10cm - fio diam 2,00 mm</v>
          </cell>
          <cell r="C424" t="str">
            <v>m3</v>
          </cell>
          <cell r="D424" t="str">
            <v>62.63</v>
          </cell>
          <cell r="E424" t="str">
            <v>21.71</v>
          </cell>
          <cell r="F424" t="str">
            <v>84.34</v>
          </cell>
        </row>
        <row r="425">
          <cell r="A425" t="str">
            <v>081010</v>
          </cell>
          <cell r="B425" t="str">
            <v>Muro em  sacos de concreto fck = 22 MPa empilhados</v>
          </cell>
          <cell r="C425" t="str">
            <v>m3</v>
          </cell>
          <cell r="D425" t="str">
            <v>369.70</v>
          </cell>
          <cell r="E425" t="str">
            <v>12.27</v>
          </cell>
          <cell r="F425" t="str">
            <v>381.97</v>
          </cell>
        </row>
        <row r="426">
          <cell r="A426" t="str">
            <v>090000</v>
          </cell>
          <cell r="B426" t="str">
            <v>Forma</v>
          </cell>
        </row>
        <row r="427">
          <cell r="A427" t="str">
            <v>090100</v>
          </cell>
          <cell r="B427" t="str">
            <v>Forma em tabua</v>
          </cell>
        </row>
        <row r="428">
          <cell r="A428" t="str">
            <v>090102</v>
          </cell>
          <cell r="B428" t="str">
            <v>Forma em madeira comum para fundacao</v>
          </cell>
          <cell r="C428" t="str">
            <v>m2</v>
          </cell>
          <cell r="D428" t="str">
            <v>7.24</v>
          </cell>
          <cell r="E428" t="str">
            <v>8.47</v>
          </cell>
          <cell r="F428" t="str">
            <v>15.71</v>
          </cell>
        </row>
        <row r="429">
          <cell r="A429" t="str">
            <v>090104</v>
          </cell>
          <cell r="B429" t="str">
            <v>Forma em madeira comum para caixao perdido</v>
          </cell>
          <cell r="C429" t="str">
            <v>m2</v>
          </cell>
          <cell r="D429" t="str">
            <v>13.00</v>
          </cell>
          <cell r="E429" t="str">
            <v>8.47</v>
          </cell>
          <cell r="F429" t="str">
            <v>21.47</v>
          </cell>
        </row>
        <row r="430">
          <cell r="A430" t="str">
            <v>090200</v>
          </cell>
          <cell r="B430" t="str">
            <v>Forma em madeira compensada</v>
          </cell>
        </row>
        <row r="431">
          <cell r="A431" t="str">
            <v>090202</v>
          </cell>
          <cell r="B431" t="str">
            <v>Forma plana em compensado para estrutura convencional</v>
          </cell>
          <cell r="C431" t="str">
            <v>m2</v>
          </cell>
          <cell r="D431" t="str">
            <v>6.59</v>
          </cell>
          <cell r="E431" t="str">
            <v>6.04</v>
          </cell>
          <cell r="F431" t="str">
            <v>12.63</v>
          </cell>
        </row>
        <row r="432">
          <cell r="A432" t="str">
            <v>090204</v>
          </cell>
          <cell r="B432" t="str">
            <v>Forma plana em compensado para estrutura aparente</v>
          </cell>
          <cell r="C432" t="str">
            <v>m2</v>
          </cell>
          <cell r="D432" t="str">
            <v>13.82</v>
          </cell>
          <cell r="E432" t="str">
            <v>7.81</v>
          </cell>
          <cell r="F432" t="str">
            <v>21.63</v>
          </cell>
        </row>
        <row r="433">
          <cell r="A433" t="str">
            <v>090206</v>
          </cell>
          <cell r="B433" t="str">
            <v>Forma curva em compensado para estrutura</v>
          </cell>
          <cell r="C433" t="str">
            <v>m2</v>
          </cell>
          <cell r="D433" t="str">
            <v>12.05</v>
          </cell>
          <cell r="E433" t="str">
            <v>16.33</v>
          </cell>
          <cell r="F433" t="str">
            <v>28.38</v>
          </cell>
        </row>
        <row r="434">
          <cell r="A434" t="str">
            <v>090208</v>
          </cell>
          <cell r="B434" t="str">
            <v>Forma plana em compensado para obra de arte</v>
          </cell>
          <cell r="C434" t="str">
            <v>m2</v>
          </cell>
          <cell r="D434" t="str">
            <v>15.31</v>
          </cell>
          <cell r="E434" t="str">
            <v>8.49</v>
          </cell>
          <cell r="F434" t="str">
            <v>23.80</v>
          </cell>
        </row>
        <row r="435">
          <cell r="A435" t="str">
            <v>090210</v>
          </cell>
          <cell r="B435" t="str">
            <v>Forma em compensado para encamisamento de tubulao</v>
          </cell>
          <cell r="C435" t="str">
            <v>m2</v>
          </cell>
          <cell r="D435" t="str">
            <v>4.11</v>
          </cell>
          <cell r="E435" t="str">
            <v>11.43</v>
          </cell>
          <cell r="F435" t="str">
            <v>15.54</v>
          </cell>
        </row>
        <row r="436">
          <cell r="A436" t="str">
            <v>100000</v>
          </cell>
          <cell r="B436" t="str">
            <v>Armadura</v>
          </cell>
        </row>
        <row r="437">
          <cell r="A437" t="str">
            <v>100100</v>
          </cell>
          <cell r="B437" t="str">
            <v>Armadura em  barra</v>
          </cell>
        </row>
        <row r="438">
          <cell r="A438" t="str">
            <v>100102</v>
          </cell>
          <cell r="B438" t="str">
            <v>Armadura em barra de aco CA 25 fyk = 250 MPa</v>
          </cell>
          <cell r="C438" t="str">
            <v>kg</v>
          </cell>
          <cell r="D438" t="str">
            <v>0.74</v>
          </cell>
          <cell r="E438" t="str">
            <v>0.64</v>
          </cell>
          <cell r="F438" t="str">
            <v>1.38</v>
          </cell>
        </row>
        <row r="439">
          <cell r="A439" t="str">
            <v>100104</v>
          </cell>
          <cell r="B439" t="str">
            <v>Armadura em barra de aco CA 50 (A ou B) fyk = 500 MPa</v>
          </cell>
          <cell r="C439" t="str">
            <v>kg</v>
          </cell>
          <cell r="D439" t="str">
            <v>0.66</v>
          </cell>
          <cell r="E439" t="str">
            <v>0.50</v>
          </cell>
          <cell r="F439" t="str">
            <v>1.16</v>
          </cell>
        </row>
        <row r="440">
          <cell r="A440" t="str">
            <v>100106</v>
          </cell>
          <cell r="B440" t="str">
            <v>Armadura em barra de aco CA 60 (A ou B) fyk = 600 MPa</v>
          </cell>
          <cell r="C440" t="str">
            <v>kg</v>
          </cell>
          <cell r="D440" t="str">
            <v>0.74</v>
          </cell>
          <cell r="E440" t="str">
            <v>0.50</v>
          </cell>
          <cell r="F440" t="str">
            <v>1.24</v>
          </cell>
        </row>
        <row r="441">
          <cell r="A441" t="str">
            <v>100200</v>
          </cell>
          <cell r="B441" t="str">
            <v>Armadura em  tela</v>
          </cell>
        </row>
        <row r="442">
          <cell r="A442" t="str">
            <v>100202</v>
          </cell>
          <cell r="B442" t="str">
            <v>Armadura em  tela eletrosoldada aco CA 60 fyk = 600 MPa</v>
          </cell>
          <cell r="C442" t="str">
            <v>kg</v>
          </cell>
          <cell r="D442" t="str">
            <v>1.33</v>
          </cell>
          <cell r="E442" t="str">
            <v>0.30</v>
          </cell>
          <cell r="F442" t="str">
            <v>1.63</v>
          </cell>
        </row>
        <row r="443">
          <cell r="A443" t="str">
            <v>110000</v>
          </cell>
          <cell r="B443" t="str">
            <v>Concreto, massa e lastro</v>
          </cell>
        </row>
        <row r="444">
          <cell r="A444" t="str">
            <v>110102</v>
          </cell>
          <cell r="B444" t="str">
            <v>Concreto usinado, fck = 13,5 MPa</v>
          </cell>
          <cell r="C444" t="str">
            <v>m3</v>
          </cell>
          <cell r="D444" t="str">
            <v>102.52</v>
          </cell>
          <cell r="E444" t="str">
            <v>0.00</v>
          </cell>
          <cell r="F444" t="str">
            <v>102.52</v>
          </cell>
        </row>
        <row r="445">
          <cell r="A445" t="str">
            <v>110104</v>
          </cell>
          <cell r="B445" t="str">
            <v>Concreto usinado, fck = 15,0 MPa</v>
          </cell>
          <cell r="C445" t="str">
            <v>m3</v>
          </cell>
          <cell r="D445" t="str">
            <v>112.38</v>
          </cell>
          <cell r="E445" t="str">
            <v>0.00</v>
          </cell>
          <cell r="F445" t="str">
            <v>112.38</v>
          </cell>
        </row>
        <row r="446">
          <cell r="A446" t="str">
            <v>110108</v>
          </cell>
          <cell r="B446" t="str">
            <v>Concreto usinado, fck = 18,0 MPa</v>
          </cell>
          <cell r="C446" t="str">
            <v>m3</v>
          </cell>
          <cell r="D446" t="str">
            <v>115.57</v>
          </cell>
          <cell r="E446" t="str">
            <v>0.00</v>
          </cell>
          <cell r="F446" t="str">
            <v>115.57</v>
          </cell>
        </row>
        <row r="447">
          <cell r="A447" t="str">
            <v>110110</v>
          </cell>
          <cell r="B447" t="str">
            <v>Concreto usinado, fck = 20,0 MPa</v>
          </cell>
          <cell r="C447" t="str">
            <v>m3</v>
          </cell>
          <cell r="D447" t="str">
            <v>118.55</v>
          </cell>
          <cell r="E447" t="str">
            <v>0.00</v>
          </cell>
          <cell r="F447" t="str">
            <v>118.55</v>
          </cell>
        </row>
        <row r="448">
          <cell r="A448" t="str">
            <v>110112</v>
          </cell>
          <cell r="B448" t="str">
            <v>Concreto usinado, fck = 24,0 MPa</v>
          </cell>
          <cell r="C448" t="str">
            <v>m3</v>
          </cell>
          <cell r="D448" t="str">
            <v>127.61</v>
          </cell>
          <cell r="E448" t="str">
            <v>0.00</v>
          </cell>
          <cell r="F448" t="str">
            <v>127.61</v>
          </cell>
        </row>
        <row r="449">
          <cell r="A449" t="str">
            <v>110114</v>
          </cell>
          <cell r="B449" t="str">
            <v>Concreto usinado, fck = 28,0 MPa</v>
          </cell>
          <cell r="C449" t="str">
            <v>m3</v>
          </cell>
          <cell r="D449" t="str">
            <v>139.55</v>
          </cell>
          <cell r="E449" t="str">
            <v>0.00</v>
          </cell>
          <cell r="F449" t="str">
            <v>139.55</v>
          </cell>
        </row>
        <row r="450">
          <cell r="A450" t="str">
            <v>110116</v>
          </cell>
          <cell r="B450" t="str">
            <v>Concreto usinado, fck = 30,0 MPa</v>
          </cell>
          <cell r="C450" t="str">
            <v>m3</v>
          </cell>
          <cell r="D450" t="str">
            <v>148.86</v>
          </cell>
          <cell r="E450" t="str">
            <v>0.00</v>
          </cell>
          <cell r="F450" t="str">
            <v>148.86</v>
          </cell>
        </row>
        <row r="451">
          <cell r="A451" t="str">
            <v>110118</v>
          </cell>
          <cell r="B451" t="str">
            <v>Concreto usinado, fck = 13,5 MPa - para bombeamento</v>
          </cell>
          <cell r="C451" t="str">
            <v>m3</v>
          </cell>
          <cell r="D451" t="str">
            <v>104.18</v>
          </cell>
          <cell r="E451" t="str">
            <v>0.00</v>
          </cell>
          <cell r="F451" t="str">
            <v>104.18</v>
          </cell>
        </row>
        <row r="452">
          <cell r="A452" t="str">
            <v>110120</v>
          </cell>
          <cell r="B452" t="str">
            <v>Concreto usinado, fck = 15,0 MPa - para bombeamento</v>
          </cell>
          <cell r="C452" t="str">
            <v>m3</v>
          </cell>
          <cell r="D452" t="str">
            <v>119.05</v>
          </cell>
          <cell r="E452" t="str">
            <v>0.00</v>
          </cell>
          <cell r="F452" t="str">
            <v>119.05</v>
          </cell>
        </row>
        <row r="453">
          <cell r="A453" t="str">
            <v>110124</v>
          </cell>
          <cell r="B453" t="str">
            <v>Concreto usinado, fck = 18,0 MPa - para bombeamento</v>
          </cell>
          <cell r="C453" t="str">
            <v>m3</v>
          </cell>
          <cell r="D453" t="str">
            <v>122.43</v>
          </cell>
          <cell r="E453" t="str">
            <v>0.00</v>
          </cell>
          <cell r="F453" t="str">
            <v>122.43</v>
          </cell>
        </row>
        <row r="454">
          <cell r="A454" t="str">
            <v>110126</v>
          </cell>
          <cell r="B454" t="str">
            <v>Concreto usinado, fck = 20,0 MPa - para bombeamento</v>
          </cell>
          <cell r="C454" t="str">
            <v>m3</v>
          </cell>
          <cell r="D454" t="str">
            <v>125.59</v>
          </cell>
          <cell r="E454" t="str">
            <v>0.00</v>
          </cell>
          <cell r="F454" t="str">
            <v>125.59</v>
          </cell>
        </row>
        <row r="455">
          <cell r="A455" t="str">
            <v>110128</v>
          </cell>
          <cell r="B455" t="str">
            <v>Concreto usinado, fck = 24,0 MPa - para bombeamento</v>
          </cell>
          <cell r="C455" t="str">
            <v>m3</v>
          </cell>
          <cell r="D455" t="str">
            <v>135.19</v>
          </cell>
          <cell r="E455" t="str">
            <v>0.00</v>
          </cell>
          <cell r="F455" t="str">
            <v>135.19</v>
          </cell>
        </row>
        <row r="456">
          <cell r="A456" t="str">
            <v>110130</v>
          </cell>
          <cell r="B456" t="str">
            <v>Concreto usinado, fck = 28,0 MPa - para bombeamento</v>
          </cell>
          <cell r="C456" t="str">
            <v>m3</v>
          </cell>
          <cell r="D456" t="str">
            <v>149.85</v>
          </cell>
          <cell r="E456" t="str">
            <v>0.00</v>
          </cell>
          <cell r="F456" t="str">
            <v>149.85</v>
          </cell>
        </row>
        <row r="457">
          <cell r="A457" t="str">
            <v>110132</v>
          </cell>
          <cell r="B457" t="str">
            <v>Concreto usinado, fck = 30,0 MPa - para bombeamento</v>
          </cell>
          <cell r="C457" t="str">
            <v>m3</v>
          </cell>
          <cell r="D457" t="str">
            <v>152.07</v>
          </cell>
          <cell r="E457" t="str">
            <v>0.00</v>
          </cell>
          <cell r="F457" t="str">
            <v>152.07</v>
          </cell>
        </row>
        <row r="458">
          <cell r="A458" t="str">
            <v>110200</v>
          </cell>
          <cell r="B458" t="str">
            <v>Concreto usinado nao estrutural - fornecimento do material</v>
          </cell>
        </row>
        <row r="459">
          <cell r="A459" t="str">
            <v>110202</v>
          </cell>
          <cell r="B459" t="str">
            <v>Concreto usinado nao estrutural min 150 kg cim/m3</v>
          </cell>
          <cell r="C459" t="str">
            <v>m3</v>
          </cell>
          <cell r="D459" t="str">
            <v>93.78</v>
          </cell>
          <cell r="E459" t="str">
            <v>0.00</v>
          </cell>
          <cell r="F459" t="str">
            <v>93.78</v>
          </cell>
        </row>
        <row r="460">
          <cell r="A460" t="str">
            <v>110204</v>
          </cell>
          <cell r="B460" t="str">
            <v>Concreto usinado nao estrutural min 200 kg cim/m3</v>
          </cell>
          <cell r="C460" t="str">
            <v>m3</v>
          </cell>
          <cell r="D460" t="str">
            <v>107.40</v>
          </cell>
          <cell r="E460" t="str">
            <v>0.00</v>
          </cell>
          <cell r="F460" t="str">
            <v>107.40</v>
          </cell>
        </row>
        <row r="461">
          <cell r="A461" t="str">
            <v>110206</v>
          </cell>
          <cell r="B461" t="str">
            <v>Concreto usinado nao estrutural min 300 kg cim/m3</v>
          </cell>
          <cell r="C461" t="str">
            <v>m3</v>
          </cell>
          <cell r="D461" t="str">
            <v>109.80</v>
          </cell>
          <cell r="E461" t="str">
            <v>0.00</v>
          </cell>
          <cell r="F461" t="str">
            <v>109.80</v>
          </cell>
        </row>
        <row r="462">
          <cell r="A462" t="str">
            <v>110300</v>
          </cell>
          <cell r="B462" t="str">
            <v>Concreto executado no local com controle fck - fornecimento do material</v>
          </cell>
        </row>
        <row r="463">
          <cell r="A463" t="str">
            <v>110302</v>
          </cell>
          <cell r="B463" t="str">
            <v>Concreto preparado no local ,  fck = 13.5 MPa</v>
          </cell>
          <cell r="C463" t="str">
            <v>m3</v>
          </cell>
          <cell r="D463" t="str">
            <v>72.10</v>
          </cell>
          <cell r="E463" t="str">
            <v>7.28</v>
          </cell>
          <cell r="F463" t="str">
            <v>79.38</v>
          </cell>
        </row>
        <row r="464">
          <cell r="A464" t="str">
            <v>110304</v>
          </cell>
          <cell r="B464" t="str">
            <v>Concreto preparado no local ,  fck = 15 MPa</v>
          </cell>
          <cell r="C464" t="str">
            <v>m3</v>
          </cell>
          <cell r="D464" t="str">
            <v>73.33</v>
          </cell>
          <cell r="E464" t="str">
            <v>7.28</v>
          </cell>
          <cell r="F464" t="str">
            <v>80.61</v>
          </cell>
        </row>
        <row r="465">
          <cell r="A465" t="str">
            <v>110306</v>
          </cell>
          <cell r="B465" t="str">
            <v>Concreto preparado no local ,  fck = 16 MPa</v>
          </cell>
          <cell r="C465" t="str">
            <v>m3</v>
          </cell>
          <cell r="D465" t="str">
            <v>74.25</v>
          </cell>
          <cell r="E465" t="str">
            <v>7.28</v>
          </cell>
          <cell r="F465" t="str">
            <v>81.53</v>
          </cell>
        </row>
        <row r="466">
          <cell r="A466" t="str">
            <v>110308</v>
          </cell>
          <cell r="B466" t="str">
            <v>Concreto preparado no local ,  fck = 18 MPa</v>
          </cell>
          <cell r="C466" t="str">
            <v>m3</v>
          </cell>
          <cell r="D466" t="str">
            <v>74.90</v>
          </cell>
          <cell r="E466" t="str">
            <v>7.28</v>
          </cell>
          <cell r="F466" t="str">
            <v>82.18</v>
          </cell>
        </row>
        <row r="467">
          <cell r="A467" t="str">
            <v>110312</v>
          </cell>
          <cell r="B467" t="str">
            <v>Concreto preparado no local ,  fck = 24 MPa</v>
          </cell>
          <cell r="C467" t="str">
            <v>m3</v>
          </cell>
          <cell r="D467" t="str">
            <v>79.72</v>
          </cell>
          <cell r="E467" t="str">
            <v>7.28</v>
          </cell>
          <cell r="F467" t="str">
            <v>87.00</v>
          </cell>
        </row>
        <row r="468">
          <cell r="A468" t="str">
            <v>110400</v>
          </cell>
          <cell r="B468" t="str">
            <v>Concreto nao estrutural executado no local - fornecimento do material</v>
          </cell>
        </row>
        <row r="469">
          <cell r="A469" t="str">
            <v>110402</v>
          </cell>
          <cell r="B469" t="str">
            <v>Concreto nao estrutural executado no local min 150 kg cim/m3</v>
          </cell>
          <cell r="C469" t="str">
            <v>m3</v>
          </cell>
          <cell r="D469" t="str">
            <v>53.72</v>
          </cell>
          <cell r="E469" t="str">
            <v>7.28</v>
          </cell>
          <cell r="F469" t="str">
            <v>61.00</v>
          </cell>
        </row>
        <row r="470">
          <cell r="A470" t="str">
            <v>110404</v>
          </cell>
          <cell r="B470" t="str">
            <v>Concreto nao estrutural executado no loca min 200 kg cim/m3</v>
          </cell>
          <cell r="C470" t="str">
            <v>m3</v>
          </cell>
          <cell r="D470" t="str">
            <v>58.72</v>
          </cell>
          <cell r="E470" t="str">
            <v>7.28</v>
          </cell>
          <cell r="F470" t="str">
            <v>66.00</v>
          </cell>
        </row>
        <row r="471">
          <cell r="A471" t="str">
            <v>110406</v>
          </cell>
          <cell r="B471" t="str">
            <v>Concreto nao estrutural executado no local min 300 kg cim/m3</v>
          </cell>
          <cell r="C471" t="str">
            <v>m3</v>
          </cell>
          <cell r="D471" t="str">
            <v>69.34</v>
          </cell>
          <cell r="E471" t="str">
            <v>7.28</v>
          </cell>
          <cell r="F471" t="str">
            <v>76.62</v>
          </cell>
        </row>
        <row r="472">
          <cell r="A472" t="str">
            <v>110500</v>
          </cell>
          <cell r="B472" t="str">
            <v>Concreto e argamassa especial</v>
          </cell>
        </row>
        <row r="473">
          <cell r="A473" t="str">
            <v>110502</v>
          </cell>
          <cell r="B473" t="str">
            <v>Concreto ensacado desidratado fck = 22,0 MPa</v>
          </cell>
          <cell r="C473" t="str">
            <v>m3</v>
          </cell>
          <cell r="D473" t="str">
            <v>369.70</v>
          </cell>
          <cell r="E473" t="str">
            <v>0.00</v>
          </cell>
          <cell r="F473" t="str">
            <v>369.70</v>
          </cell>
        </row>
        <row r="474">
          <cell r="A474" t="str">
            <v>110504</v>
          </cell>
          <cell r="B474" t="str">
            <v>Argamassa grout</v>
          </cell>
          <cell r="C474" t="str">
            <v>m3</v>
          </cell>
          <cell r="D474" t="str">
            <v>57.42</v>
          </cell>
          <cell r="E474" t="str">
            <v>7.28</v>
          </cell>
          <cell r="F474" t="str">
            <v>64.70</v>
          </cell>
        </row>
        <row r="475">
          <cell r="A475" t="str">
            <v>110506</v>
          </cell>
          <cell r="B475" t="str">
            <v>Concreto ciclopico</v>
          </cell>
          <cell r="C475" t="str">
            <v>m3</v>
          </cell>
          <cell r="D475" t="str">
            <v>58.35</v>
          </cell>
          <cell r="E475" t="str">
            <v>16.35</v>
          </cell>
          <cell r="F475" t="str">
            <v>74.70</v>
          </cell>
        </row>
        <row r="476">
          <cell r="A476" t="str">
            <v>111100</v>
          </cell>
          <cell r="B476" t="str">
            <v>Argamassa executada no local - fornecimento de material</v>
          </cell>
        </row>
        <row r="477">
          <cell r="A477" t="str">
            <v>111102</v>
          </cell>
          <cell r="B477" t="str">
            <v>Argamassa de cimento e areia traco 1:3</v>
          </cell>
          <cell r="C477" t="str">
            <v>m3</v>
          </cell>
          <cell r="D477" t="str">
            <v>73.26</v>
          </cell>
          <cell r="E477" t="str">
            <v>7.28</v>
          </cell>
          <cell r="F477" t="str">
            <v>80.54</v>
          </cell>
        </row>
        <row r="478">
          <cell r="A478" t="str">
            <v>111600</v>
          </cell>
          <cell r="B478" t="str">
            <v>Lancamento e aplicacao</v>
          </cell>
        </row>
        <row r="479">
          <cell r="A479" t="str">
            <v>111602</v>
          </cell>
          <cell r="B479" t="str">
            <v>Lancamento, espalhamento e adensamento de concreto ou massa em lastro</v>
          </cell>
          <cell r="C479" t="str">
            <v>m3</v>
          </cell>
          <cell r="D479" t="str">
            <v>0.00</v>
          </cell>
          <cell r="E479" t="str">
            <v>12.27</v>
          </cell>
          <cell r="F479" t="str">
            <v>12.27</v>
          </cell>
        </row>
        <row r="480">
          <cell r="A480" t="str">
            <v>111604</v>
          </cell>
          <cell r="B480" t="str">
            <v>Lancamento e adensamento de concreto ou massa em fundacao</v>
          </cell>
          <cell r="C480" t="str">
            <v>m3</v>
          </cell>
          <cell r="D480" t="str">
            <v>0.00</v>
          </cell>
          <cell r="E480" t="str">
            <v>24.54</v>
          </cell>
          <cell r="F480" t="str">
            <v>24.54</v>
          </cell>
        </row>
        <row r="481">
          <cell r="A481" t="str">
            <v>111606</v>
          </cell>
          <cell r="B481" t="str">
            <v>Lancamento e adensamento de concreto ou massa em  formas de estrutura</v>
          </cell>
          <cell r="C481" t="str">
            <v>m3</v>
          </cell>
          <cell r="D481" t="str">
            <v>0.00</v>
          </cell>
          <cell r="E481" t="str">
            <v>40.96</v>
          </cell>
          <cell r="F481" t="str">
            <v>40.96</v>
          </cell>
        </row>
        <row r="482">
          <cell r="A482" t="str">
            <v>111608</v>
          </cell>
          <cell r="B482" t="str">
            <v>Lancamento e adensamento de concreto ou massa por bombeamento</v>
          </cell>
          <cell r="C482" t="str">
            <v>m3</v>
          </cell>
          <cell r="D482" t="str">
            <v>15.00</v>
          </cell>
          <cell r="E482" t="str">
            <v>19.33</v>
          </cell>
          <cell r="F482" t="str">
            <v>34.33</v>
          </cell>
        </row>
        <row r="483">
          <cell r="A483" t="str">
            <v>111800</v>
          </cell>
          <cell r="B483" t="str">
            <v>Lastros e enchimentos</v>
          </cell>
        </row>
        <row r="484">
          <cell r="A484" t="str">
            <v>111802</v>
          </cell>
          <cell r="B484" t="str">
            <v>Lastro de areia</v>
          </cell>
          <cell r="C484" t="str">
            <v>m3</v>
          </cell>
          <cell r="D484" t="str">
            <v>30.27</v>
          </cell>
          <cell r="E484" t="str">
            <v>10.19</v>
          </cell>
          <cell r="F484" t="str">
            <v>40.46</v>
          </cell>
        </row>
        <row r="485">
          <cell r="A485" t="str">
            <v>111804</v>
          </cell>
          <cell r="B485" t="str">
            <v>Lastro de pedra britada</v>
          </cell>
          <cell r="C485" t="str">
            <v>m3</v>
          </cell>
          <cell r="D485" t="str">
            <v>30.73</v>
          </cell>
          <cell r="E485" t="str">
            <v>7.28</v>
          </cell>
          <cell r="F485" t="str">
            <v>38.01</v>
          </cell>
        </row>
        <row r="486">
          <cell r="A486" t="str">
            <v>111806</v>
          </cell>
          <cell r="B486" t="str">
            <v>Lona plastica em  piso</v>
          </cell>
          <cell r="C486" t="str">
            <v>m2</v>
          </cell>
          <cell r="D486" t="str">
            <v>0.03</v>
          </cell>
          <cell r="E486" t="str">
            <v>0.06</v>
          </cell>
          <cell r="F486" t="str">
            <v>0.09</v>
          </cell>
        </row>
        <row r="487">
          <cell r="A487" t="str">
            <v>111808</v>
          </cell>
          <cell r="B487" t="str">
            <v>Enchimento de laje com tijolo ceramicos furados</v>
          </cell>
          <cell r="C487" t="str">
            <v>m3</v>
          </cell>
          <cell r="D487" t="str">
            <v>36.75</v>
          </cell>
          <cell r="E487" t="str">
            <v>5.82</v>
          </cell>
          <cell r="F487" t="str">
            <v>42.57</v>
          </cell>
        </row>
        <row r="488">
          <cell r="A488" t="str">
            <v>111810</v>
          </cell>
          <cell r="B488" t="str">
            <v>Enchimento de laje com cacos de concreto celular</v>
          </cell>
          <cell r="C488" t="str">
            <v>m3</v>
          </cell>
          <cell r="D488" t="str">
            <v>51.31</v>
          </cell>
          <cell r="E488" t="str">
            <v>8.73</v>
          </cell>
          <cell r="F488" t="str">
            <v>60.04</v>
          </cell>
        </row>
        <row r="489">
          <cell r="A489" t="str">
            <v>120000</v>
          </cell>
          <cell r="B489" t="str">
            <v>Fundacao profunda</v>
          </cell>
        </row>
        <row r="490">
          <cell r="A490" t="str">
            <v>120100</v>
          </cell>
          <cell r="B490" t="str">
            <v>Broca</v>
          </cell>
        </row>
        <row r="491">
          <cell r="A491" t="str">
            <v>120102</v>
          </cell>
          <cell r="B491" t="str">
            <v>Brocas em concreto armada diametro de 20cm - completa</v>
          </cell>
          <cell r="C491" t="str">
            <v>m</v>
          </cell>
          <cell r="D491" t="str">
            <v>3.00</v>
          </cell>
          <cell r="E491" t="str">
            <v>6.77</v>
          </cell>
          <cell r="F491" t="str">
            <v>9.77</v>
          </cell>
        </row>
        <row r="492">
          <cell r="A492" t="str">
            <v>120104</v>
          </cell>
          <cell r="B492" t="str">
            <v>Brocas em concreto armado diametro de 25cm - completa</v>
          </cell>
          <cell r="C492" t="str">
            <v>m</v>
          </cell>
          <cell r="D492" t="str">
            <v>4.39</v>
          </cell>
          <cell r="E492" t="str">
            <v>7.26</v>
          </cell>
          <cell r="F492" t="str">
            <v>11.65</v>
          </cell>
        </row>
        <row r="493">
          <cell r="A493" t="str">
            <v>120106</v>
          </cell>
          <cell r="B493" t="str">
            <v>Brocas em concreto armado diametro de 30cm - completa</v>
          </cell>
          <cell r="C493" t="str">
            <v>m</v>
          </cell>
          <cell r="D493" t="str">
            <v>6.30</v>
          </cell>
          <cell r="E493" t="str">
            <v>7.92</v>
          </cell>
          <cell r="F493" t="str">
            <v>14.22</v>
          </cell>
        </row>
        <row r="494">
          <cell r="A494" t="str">
            <v>120200</v>
          </cell>
          <cell r="B494" t="str">
            <v>Estaca de madeira</v>
          </cell>
        </row>
        <row r="495">
          <cell r="A495" t="str">
            <v>120201</v>
          </cell>
          <cell r="B495" t="str">
            <v>Taxa de mobilizacao para estaca de madeira</v>
          </cell>
          <cell r="C495" t="str">
            <v>taxa</v>
          </cell>
          <cell r="D495" t="str">
            <v>1000.00</v>
          </cell>
          <cell r="E495" t="str">
            <v>0.00</v>
          </cell>
          <cell r="F495" t="str">
            <v>1000.00</v>
          </cell>
        </row>
        <row r="496">
          <cell r="A496" t="str">
            <v>120202</v>
          </cell>
          <cell r="B496" t="str">
            <v>Estaca de eucalipto cravada de diametro 20cm</v>
          </cell>
          <cell r="C496" t="str">
            <v>m</v>
          </cell>
          <cell r="D496" t="str">
            <v>10.60</v>
          </cell>
          <cell r="E496" t="str">
            <v>0.04</v>
          </cell>
          <cell r="F496" t="str">
            <v>10.64</v>
          </cell>
        </row>
        <row r="497">
          <cell r="A497" t="str">
            <v>120204</v>
          </cell>
          <cell r="B497" t="str">
            <v>Estaca de eucalipto cravada de diametro 25cm</v>
          </cell>
          <cell r="C497" t="str">
            <v>m</v>
          </cell>
          <cell r="D497" t="str">
            <v>11.72</v>
          </cell>
          <cell r="E497" t="str">
            <v>0.04</v>
          </cell>
          <cell r="F497" t="str">
            <v>11.76</v>
          </cell>
        </row>
        <row r="498">
          <cell r="A498" t="str">
            <v>120300</v>
          </cell>
          <cell r="B498" t="str">
            <v>Estaca metalica</v>
          </cell>
        </row>
        <row r="499">
          <cell r="A499" t="str">
            <v>120301</v>
          </cell>
          <cell r="B499" t="str">
            <v>Taxa de mobilizacao para estaca metalica</v>
          </cell>
          <cell r="C499" t="str">
            <v>taxa</v>
          </cell>
          <cell r="D499" t="str">
            <v>1000.00</v>
          </cell>
          <cell r="E499" t="str">
            <v>0.00</v>
          </cell>
          <cell r="F499" t="str">
            <v>1000.00</v>
          </cell>
        </row>
        <row r="500">
          <cell r="A500" t="str">
            <v>120302</v>
          </cell>
          <cell r="B500" t="str">
            <v>Estaca em  perfil metalico "I" de 10x4 5/8"</v>
          </cell>
          <cell r="C500" t="str">
            <v>m</v>
          </cell>
          <cell r="D500" t="str">
            <v>63.07</v>
          </cell>
          <cell r="E500" t="str">
            <v>0.77</v>
          </cell>
          <cell r="F500" t="str">
            <v>63.84</v>
          </cell>
        </row>
        <row r="501">
          <cell r="A501" t="str">
            <v>120304</v>
          </cell>
          <cell r="B501" t="str">
            <v>Estaca em  perfil metalico "I" de 12x5 1/4"</v>
          </cell>
          <cell r="C501" t="str">
            <v>m</v>
          </cell>
          <cell r="D501" t="str">
            <v>82.11</v>
          </cell>
          <cell r="E501" t="str">
            <v>0.77</v>
          </cell>
          <cell r="F501" t="str">
            <v>82.88</v>
          </cell>
        </row>
        <row r="502">
          <cell r="A502" t="str">
            <v>120306</v>
          </cell>
          <cell r="B502" t="str">
            <v>Estaca em  perfil metalico duplo "I" de 10x4 5/8"</v>
          </cell>
          <cell r="C502" t="str">
            <v>m</v>
          </cell>
          <cell r="D502" t="str">
            <v>113.65</v>
          </cell>
          <cell r="E502" t="str">
            <v>0.77</v>
          </cell>
          <cell r="F502" t="str">
            <v>114.42</v>
          </cell>
        </row>
        <row r="503">
          <cell r="A503" t="str">
            <v>120308</v>
          </cell>
          <cell r="B503" t="str">
            <v>Estaca em  perfil metalico duplo "I" de 12x5 1/4"</v>
          </cell>
          <cell r="C503" t="str">
            <v>m</v>
          </cell>
          <cell r="D503" t="str">
            <v>151.73</v>
          </cell>
          <cell r="E503" t="str">
            <v>0.77</v>
          </cell>
          <cell r="F503" t="str">
            <v>152.50</v>
          </cell>
        </row>
        <row r="504">
          <cell r="A504" t="str">
            <v>120310</v>
          </cell>
          <cell r="B504" t="str">
            <v>Corte de perfil metalico "I" de 10x4 5/8"</v>
          </cell>
          <cell r="C504" t="str">
            <v>un</v>
          </cell>
          <cell r="D504" t="str">
            <v>33.33</v>
          </cell>
          <cell r="E504" t="str">
            <v>0.00</v>
          </cell>
          <cell r="F504" t="str">
            <v>33.33</v>
          </cell>
        </row>
        <row r="505">
          <cell r="A505" t="str">
            <v>120312</v>
          </cell>
          <cell r="B505" t="str">
            <v>Corte de perfil metalico "I" de 12x5 1/4"</v>
          </cell>
          <cell r="C505" t="str">
            <v>un</v>
          </cell>
          <cell r="D505" t="str">
            <v>38.72</v>
          </cell>
          <cell r="E505" t="str">
            <v>0.00</v>
          </cell>
          <cell r="F505" t="str">
            <v>38.72</v>
          </cell>
        </row>
        <row r="506">
          <cell r="A506" t="str">
            <v>120314</v>
          </cell>
          <cell r="B506" t="str">
            <v>Corte de perfil duplo "I" de 10x4 5/8"</v>
          </cell>
          <cell r="C506" t="str">
            <v>un</v>
          </cell>
          <cell r="D506" t="str">
            <v>61.76</v>
          </cell>
          <cell r="E506" t="str">
            <v>0.00</v>
          </cell>
          <cell r="F506" t="str">
            <v>61.76</v>
          </cell>
        </row>
        <row r="507">
          <cell r="A507" t="str">
            <v>120316</v>
          </cell>
          <cell r="B507" t="str">
            <v>Corte de perfil duplo "I" de 12x5 1/4"</v>
          </cell>
          <cell r="C507" t="str">
            <v>un</v>
          </cell>
          <cell r="D507" t="str">
            <v>71.57</v>
          </cell>
          <cell r="E507" t="str">
            <v>0.00</v>
          </cell>
          <cell r="F507" t="str">
            <v>71.57</v>
          </cell>
        </row>
        <row r="508">
          <cell r="A508" t="str">
            <v>120317</v>
          </cell>
          <cell r="B508" t="str">
            <v>Solda de topo em  perfil "I" de 10x4 5/8"</v>
          </cell>
          <cell r="C508" t="str">
            <v>un</v>
          </cell>
          <cell r="D508" t="str">
            <v>96.67</v>
          </cell>
          <cell r="E508" t="str">
            <v>0.00</v>
          </cell>
          <cell r="F508" t="str">
            <v>96.67</v>
          </cell>
        </row>
        <row r="509">
          <cell r="A509" t="str">
            <v>120318</v>
          </cell>
          <cell r="B509" t="str">
            <v>Solda de topo em  perfil "I" de 12x5 1/4"</v>
          </cell>
          <cell r="C509" t="str">
            <v>un</v>
          </cell>
          <cell r="D509" t="str">
            <v>109.20</v>
          </cell>
          <cell r="E509" t="str">
            <v>0.00</v>
          </cell>
          <cell r="F509" t="str">
            <v>109.20</v>
          </cell>
        </row>
        <row r="510">
          <cell r="A510" t="str">
            <v>120319</v>
          </cell>
          <cell r="B510" t="str">
            <v>Solda de topo em  perfil duplo "I" de 12x5 1/4"</v>
          </cell>
          <cell r="C510" t="str">
            <v>un</v>
          </cell>
          <cell r="D510" t="str">
            <v>166.80</v>
          </cell>
          <cell r="E510" t="str">
            <v>0.00</v>
          </cell>
          <cell r="F510" t="str">
            <v>166.80</v>
          </cell>
        </row>
        <row r="511">
          <cell r="A511" t="str">
            <v>120400</v>
          </cell>
          <cell r="B511" t="str">
            <v>Estaca pre moldada de concreto</v>
          </cell>
        </row>
        <row r="512">
          <cell r="A512" t="str">
            <v>120401</v>
          </cell>
          <cell r="B512" t="str">
            <v>Taxa de mobilizacao para estaca pre-moldada</v>
          </cell>
          <cell r="C512" t="str">
            <v>taxa</v>
          </cell>
          <cell r="D512" t="str">
            <v>1433.00</v>
          </cell>
          <cell r="E512" t="str">
            <v>0.00</v>
          </cell>
          <cell r="F512" t="str">
            <v>1433.00</v>
          </cell>
        </row>
        <row r="513">
          <cell r="A513" t="str">
            <v>120402</v>
          </cell>
          <cell r="B513" t="str">
            <v>Estacas pre-moldada de concreto ate 20t</v>
          </cell>
          <cell r="C513" t="str">
            <v>m</v>
          </cell>
          <cell r="D513" t="str">
            <v>15.31</v>
          </cell>
          <cell r="E513" t="str">
            <v>0.28</v>
          </cell>
          <cell r="F513" t="str">
            <v>15.59</v>
          </cell>
        </row>
        <row r="514">
          <cell r="A514" t="str">
            <v>120403</v>
          </cell>
          <cell r="B514" t="str">
            <v>Estacas pre-moldada de concreto ate 30t</v>
          </cell>
          <cell r="C514" t="str">
            <v>m</v>
          </cell>
          <cell r="D514" t="str">
            <v>19.94</v>
          </cell>
          <cell r="E514" t="str">
            <v>0.41</v>
          </cell>
          <cell r="F514" t="str">
            <v>20.35</v>
          </cell>
        </row>
        <row r="515">
          <cell r="A515" t="str">
            <v>120404</v>
          </cell>
          <cell r="B515" t="str">
            <v>Estacas pre-moldada de concreto ate 40t</v>
          </cell>
          <cell r="C515" t="str">
            <v>m</v>
          </cell>
          <cell r="D515" t="str">
            <v>27.74</v>
          </cell>
          <cell r="E515" t="str">
            <v>0.57</v>
          </cell>
          <cell r="F515" t="str">
            <v>28.31</v>
          </cell>
        </row>
        <row r="516">
          <cell r="A516" t="str">
            <v>120500</v>
          </cell>
          <cell r="B516" t="str">
            <v>Estaca escavada mecanicamente</v>
          </cell>
        </row>
        <row r="517">
          <cell r="A517" t="str">
            <v>120501</v>
          </cell>
          <cell r="B517" t="str">
            <v>Taxa de mobilizacao para estaca escavada</v>
          </cell>
          <cell r="C517" t="str">
            <v>taxa</v>
          </cell>
          <cell r="D517" t="str">
            <v>576.67</v>
          </cell>
          <cell r="E517" t="str">
            <v>0.00</v>
          </cell>
          <cell r="F517" t="str">
            <v>576.67</v>
          </cell>
        </row>
        <row r="518">
          <cell r="A518" t="str">
            <v>120502</v>
          </cell>
          <cell r="B518" t="str">
            <v>Estacas escavadas mecanicamente ate 20t</v>
          </cell>
          <cell r="C518" t="str">
            <v>m</v>
          </cell>
          <cell r="D518" t="str">
            <v>12.27</v>
          </cell>
          <cell r="E518" t="str">
            <v>0.28</v>
          </cell>
          <cell r="F518" t="str">
            <v>12.55</v>
          </cell>
        </row>
        <row r="519">
          <cell r="A519" t="str">
            <v>120503</v>
          </cell>
          <cell r="B519" t="str">
            <v>Estacas escavadas mecanicamente ate 30t</v>
          </cell>
          <cell r="C519" t="str">
            <v>m</v>
          </cell>
          <cell r="D519" t="str">
            <v>16.96</v>
          </cell>
          <cell r="E519" t="str">
            <v>0.30</v>
          </cell>
          <cell r="F519" t="str">
            <v>17.26</v>
          </cell>
        </row>
        <row r="520">
          <cell r="A520" t="str">
            <v>120504</v>
          </cell>
          <cell r="B520" t="str">
            <v>Estacas escavadas mecanicamente ate 40t</v>
          </cell>
          <cell r="C520" t="str">
            <v>m</v>
          </cell>
          <cell r="D520" t="str">
            <v>22.37</v>
          </cell>
          <cell r="E520" t="str">
            <v>0.33</v>
          </cell>
          <cell r="F520" t="str">
            <v>22.70</v>
          </cell>
        </row>
        <row r="521">
          <cell r="A521" t="str">
            <v>120600</v>
          </cell>
          <cell r="B521" t="str">
            <v>Estaca tipo STRAUSS</v>
          </cell>
        </row>
        <row r="522">
          <cell r="A522" t="str">
            <v>120601</v>
          </cell>
          <cell r="B522" t="str">
            <v>Taxa de mobilizacao para estaca tipo STRAUSS</v>
          </cell>
          <cell r="C522" t="str">
            <v>taxa</v>
          </cell>
          <cell r="D522" t="str">
            <v>460.00</v>
          </cell>
          <cell r="E522" t="str">
            <v>0.00</v>
          </cell>
          <cell r="F522" t="str">
            <v>460.00</v>
          </cell>
        </row>
        <row r="523">
          <cell r="A523" t="str">
            <v>120602</v>
          </cell>
          <cell r="B523" t="str">
            <v>Estacas tipo STRAUSS para 20t</v>
          </cell>
          <cell r="C523" t="str">
            <v>m</v>
          </cell>
          <cell r="D523" t="str">
            <v>13.95</v>
          </cell>
          <cell r="E523" t="str">
            <v>0.28</v>
          </cell>
          <cell r="F523" t="str">
            <v>14.23</v>
          </cell>
        </row>
        <row r="524">
          <cell r="A524" t="str">
            <v>120603</v>
          </cell>
          <cell r="B524" t="str">
            <v>Estacas tipo STRAUSS para 30t</v>
          </cell>
          <cell r="C524" t="str">
            <v>m</v>
          </cell>
          <cell r="D524" t="str">
            <v>18.60</v>
          </cell>
          <cell r="E524" t="str">
            <v>0.28</v>
          </cell>
          <cell r="F524" t="str">
            <v>18.88</v>
          </cell>
        </row>
        <row r="525">
          <cell r="A525" t="str">
            <v>120604</v>
          </cell>
          <cell r="B525" t="str">
            <v>Estacas tipo STRAUSS para 40t</v>
          </cell>
          <cell r="C525" t="str">
            <v>m</v>
          </cell>
          <cell r="D525" t="str">
            <v>26.32</v>
          </cell>
          <cell r="E525" t="str">
            <v>0.28</v>
          </cell>
          <cell r="F525" t="str">
            <v>26.60</v>
          </cell>
        </row>
        <row r="526">
          <cell r="A526" t="str">
            <v>120605</v>
          </cell>
          <cell r="B526" t="str">
            <v>Estacas tipo STRAUSS para 50t</v>
          </cell>
          <cell r="C526" t="str">
            <v>m</v>
          </cell>
          <cell r="D526" t="str">
            <v>32.48</v>
          </cell>
          <cell r="E526" t="str">
            <v>0.41</v>
          </cell>
          <cell r="F526" t="str">
            <v>32.89</v>
          </cell>
        </row>
        <row r="527">
          <cell r="A527" t="str">
            <v>120607</v>
          </cell>
          <cell r="B527" t="str">
            <v>Estacas tipo STRAUSS para 70t</v>
          </cell>
          <cell r="C527" t="str">
            <v>m</v>
          </cell>
          <cell r="D527" t="str">
            <v>42.14</v>
          </cell>
          <cell r="E527" t="str">
            <v>0.57</v>
          </cell>
          <cell r="F527" t="str">
            <v>42.71</v>
          </cell>
        </row>
        <row r="528">
          <cell r="A528" t="str">
            <v>120700</v>
          </cell>
          <cell r="B528" t="str">
            <v>Estaca tipo RAIZ</v>
          </cell>
        </row>
        <row r="529">
          <cell r="A529" t="str">
            <v>120701</v>
          </cell>
          <cell r="B529" t="str">
            <v>Taxa de mobilizacao para estaca tipo RAIZ</v>
          </cell>
          <cell r="C529" t="str">
            <v>taxa</v>
          </cell>
          <cell r="D529" t="str">
            <v>3250.00</v>
          </cell>
          <cell r="E529" t="str">
            <v>0.00</v>
          </cell>
          <cell r="F529" t="str">
            <v>3250.00</v>
          </cell>
        </row>
        <row r="530">
          <cell r="A530" t="str">
            <v>120702</v>
          </cell>
          <cell r="B530" t="str">
            <v>Estaca tipo RAIZ a compressao ate 10t em solo</v>
          </cell>
          <cell r="C530" t="str">
            <v>m</v>
          </cell>
          <cell r="D530" t="str">
            <v>35.28</v>
          </cell>
          <cell r="E530" t="str">
            <v>0.00</v>
          </cell>
          <cell r="F530" t="str">
            <v>35.28</v>
          </cell>
        </row>
        <row r="531">
          <cell r="A531" t="str">
            <v>120704</v>
          </cell>
          <cell r="B531" t="str">
            <v>Estaca tipo RAIZ a compressao ate 15t em solo</v>
          </cell>
          <cell r="C531" t="str">
            <v>m</v>
          </cell>
          <cell r="D531" t="str">
            <v>40.85</v>
          </cell>
          <cell r="E531" t="str">
            <v>0.00</v>
          </cell>
          <cell r="F531" t="str">
            <v>40.85</v>
          </cell>
        </row>
        <row r="532">
          <cell r="A532" t="str">
            <v>120708</v>
          </cell>
          <cell r="B532" t="str">
            <v>Estaca tipo RAIZ a compressao ate 25t em solo</v>
          </cell>
          <cell r="C532" t="str">
            <v>m</v>
          </cell>
          <cell r="D532" t="str">
            <v>51.34</v>
          </cell>
          <cell r="E532" t="str">
            <v>0.00</v>
          </cell>
          <cell r="F532" t="str">
            <v>51.34</v>
          </cell>
        </row>
        <row r="533">
          <cell r="A533" t="str">
            <v>120712</v>
          </cell>
          <cell r="B533" t="str">
            <v>Estaca tipo RAIZ a compressao ate 35t em solo</v>
          </cell>
          <cell r="C533" t="str">
            <v>m</v>
          </cell>
          <cell r="D533" t="str">
            <v>54.89</v>
          </cell>
          <cell r="E533" t="str">
            <v>0.00</v>
          </cell>
          <cell r="F533" t="str">
            <v>54.89</v>
          </cell>
        </row>
        <row r="534">
          <cell r="A534" t="str">
            <v>120716</v>
          </cell>
          <cell r="B534" t="str">
            <v>Estaca tipo RAIZ a compressao ate 50t em solo</v>
          </cell>
          <cell r="C534" t="str">
            <v>m</v>
          </cell>
          <cell r="D534" t="str">
            <v>61.81</v>
          </cell>
          <cell r="E534" t="str">
            <v>0.00</v>
          </cell>
          <cell r="F534" t="str">
            <v>61.81</v>
          </cell>
        </row>
        <row r="535">
          <cell r="A535" t="str">
            <v>120718</v>
          </cell>
          <cell r="B535" t="str">
            <v>Estaca tipo RAIZ a compressao ate 70t em solo</v>
          </cell>
          <cell r="C535" t="str">
            <v>m</v>
          </cell>
          <cell r="D535" t="str">
            <v>68.54</v>
          </cell>
          <cell r="E535" t="str">
            <v>0.00</v>
          </cell>
          <cell r="F535" t="str">
            <v>68.54</v>
          </cell>
        </row>
        <row r="536">
          <cell r="A536" t="str">
            <v>120722</v>
          </cell>
          <cell r="B536" t="str">
            <v>Estaca tipo RAIZ a compressao ate 100t em solo</v>
          </cell>
          <cell r="C536" t="str">
            <v>m</v>
          </cell>
          <cell r="D536" t="str">
            <v>88.85</v>
          </cell>
          <cell r="E536" t="str">
            <v>0.00</v>
          </cell>
          <cell r="F536" t="str">
            <v>88.85</v>
          </cell>
        </row>
        <row r="537">
          <cell r="A537" t="str">
            <v>120726</v>
          </cell>
          <cell r="B537" t="str">
            <v>Estaca tipo RAIZ a compressao ate 130t em solo</v>
          </cell>
          <cell r="C537" t="str">
            <v>m</v>
          </cell>
          <cell r="D537" t="str">
            <v>112.76</v>
          </cell>
          <cell r="E537" t="str">
            <v>0.00</v>
          </cell>
          <cell r="F537" t="str">
            <v>112.76</v>
          </cell>
        </row>
        <row r="538">
          <cell r="A538" t="str">
            <v>120900</v>
          </cell>
          <cell r="B538" t="str">
            <v>Tubulao</v>
          </cell>
        </row>
        <row r="539">
          <cell r="A539" t="str">
            <v>120901</v>
          </cell>
          <cell r="B539" t="str">
            <v>Taxa de mobilizacao para tubulao</v>
          </cell>
          <cell r="C539" t="str">
            <v>taxa</v>
          </cell>
          <cell r="D539" t="str">
            <v>383.34</v>
          </cell>
          <cell r="E539" t="str">
            <v>0.00</v>
          </cell>
          <cell r="F539" t="str">
            <v>383.34</v>
          </cell>
        </row>
        <row r="540">
          <cell r="A540" t="str">
            <v>120902</v>
          </cell>
          <cell r="B540" t="str">
            <v>Abertura de fuste mecanizado diam 50cm</v>
          </cell>
          <cell r="C540" t="str">
            <v>m</v>
          </cell>
          <cell r="D540" t="str">
            <v>12.27</v>
          </cell>
          <cell r="E540" t="str">
            <v>0.00</v>
          </cell>
          <cell r="F540" t="str">
            <v>12.27</v>
          </cell>
        </row>
        <row r="541">
          <cell r="A541" t="str">
            <v>120904</v>
          </cell>
          <cell r="B541" t="str">
            <v>Abertura de fuste mecanizado diam 60cm</v>
          </cell>
          <cell r="C541" t="str">
            <v>m</v>
          </cell>
          <cell r="D541" t="str">
            <v>15.00</v>
          </cell>
          <cell r="E541" t="str">
            <v>0.00</v>
          </cell>
          <cell r="F541" t="str">
            <v>15.00</v>
          </cell>
        </row>
        <row r="542">
          <cell r="A542" t="str">
            <v>120906</v>
          </cell>
          <cell r="B542" t="str">
            <v>Abertura de fuste mecanizado diam 80cm</v>
          </cell>
          <cell r="C542" t="str">
            <v>m</v>
          </cell>
          <cell r="D542" t="str">
            <v>18.00</v>
          </cell>
          <cell r="E542" t="str">
            <v>0.00</v>
          </cell>
          <cell r="F542" t="str">
            <v>18.00</v>
          </cell>
        </row>
        <row r="543">
          <cell r="A543" t="str">
            <v>120908</v>
          </cell>
          <cell r="B543" t="str">
            <v>Abertura de fuste manual diam 100cm</v>
          </cell>
          <cell r="C543" t="str">
            <v>m</v>
          </cell>
          <cell r="D543" t="str">
            <v>278.48</v>
          </cell>
          <cell r="E543" t="str">
            <v>0.00</v>
          </cell>
          <cell r="F543" t="str">
            <v>278.48</v>
          </cell>
        </row>
        <row r="544">
          <cell r="A544" t="str">
            <v>120910</v>
          </cell>
          <cell r="B544" t="str">
            <v>Abertura de fuste manual diam 120cm</v>
          </cell>
          <cell r="C544" t="str">
            <v>m</v>
          </cell>
          <cell r="D544" t="str">
            <v>392.41</v>
          </cell>
          <cell r="E544" t="str">
            <v>0.00</v>
          </cell>
          <cell r="F544" t="str">
            <v>392.41</v>
          </cell>
        </row>
        <row r="545">
          <cell r="A545" t="str">
            <v>120950</v>
          </cell>
          <cell r="B545" t="str">
            <v>Alargamento de base a ceu aberto</v>
          </cell>
          <cell r="C545" t="str">
            <v>m3</v>
          </cell>
          <cell r="D545" t="str">
            <v>273.71</v>
          </cell>
          <cell r="E545" t="str">
            <v>0.00</v>
          </cell>
          <cell r="F545" t="str">
            <v>273.71</v>
          </cell>
        </row>
        <row r="546">
          <cell r="A546" t="str">
            <v>120951</v>
          </cell>
          <cell r="B546" t="str">
            <v>Alargamento de base a ar comprimido</v>
          </cell>
          <cell r="C546" t="str">
            <v>m3</v>
          </cell>
          <cell r="D546" t="str">
            <v>543.38</v>
          </cell>
          <cell r="E546" t="str">
            <v>0.00</v>
          </cell>
          <cell r="F546" t="str">
            <v>543.38</v>
          </cell>
        </row>
        <row r="547">
          <cell r="A547" t="str">
            <v>121000</v>
          </cell>
          <cell r="B547" t="str">
            <v>Estaca FRANKI</v>
          </cell>
        </row>
        <row r="548">
          <cell r="A548" t="str">
            <v>121001</v>
          </cell>
          <cell r="B548" t="str">
            <v>Taxa de mobilizacao estaca tipo FRANKI</v>
          </cell>
          <cell r="C548" t="str">
            <v>taxa</v>
          </cell>
          <cell r="D548" t="str">
            <v>7000.00</v>
          </cell>
          <cell r="E548" t="str">
            <v>0.00</v>
          </cell>
          <cell r="F548" t="str">
            <v>7000.00</v>
          </cell>
        </row>
        <row r="549">
          <cell r="A549" t="str">
            <v>121002</v>
          </cell>
          <cell r="B549" t="str">
            <v>Estaca tipo -  FRANKI - diametro 350mm capacidade 55t</v>
          </cell>
          <cell r="C549" t="str">
            <v>m</v>
          </cell>
          <cell r="D549" t="str">
            <v>50.48</v>
          </cell>
          <cell r="E549" t="str">
            <v>0.77</v>
          </cell>
          <cell r="F549" t="str">
            <v>51.25</v>
          </cell>
        </row>
        <row r="550">
          <cell r="A550" t="str">
            <v>121004</v>
          </cell>
          <cell r="B550" t="str">
            <v>Estaca tipo -  FRANKI - diametro 400mm capacidade 75t</v>
          </cell>
          <cell r="C550" t="str">
            <v>m</v>
          </cell>
          <cell r="D550" t="str">
            <v>57.17</v>
          </cell>
          <cell r="E550" t="str">
            <v>0.77</v>
          </cell>
          <cell r="F550" t="str">
            <v>57.94</v>
          </cell>
        </row>
        <row r="551">
          <cell r="A551" t="str">
            <v>121006</v>
          </cell>
          <cell r="B551" t="str">
            <v>Estaca tipo -  FRANKI - diametro 450mm capacidade 95t</v>
          </cell>
          <cell r="C551" t="str">
            <v>m</v>
          </cell>
          <cell r="D551" t="str">
            <v>73.47</v>
          </cell>
          <cell r="E551" t="str">
            <v>0.77</v>
          </cell>
          <cell r="F551" t="str">
            <v>74.24</v>
          </cell>
        </row>
        <row r="552">
          <cell r="A552" t="str">
            <v>121008</v>
          </cell>
          <cell r="B552" t="str">
            <v>Estaca tipo -  FRANKI - diametro 520mm capacidade 130t</v>
          </cell>
          <cell r="C552" t="str">
            <v>m</v>
          </cell>
          <cell r="D552" t="str">
            <v>83.06</v>
          </cell>
          <cell r="E552" t="str">
            <v>0.77</v>
          </cell>
          <cell r="F552" t="str">
            <v>83.83</v>
          </cell>
        </row>
        <row r="553">
          <cell r="A553" t="str">
            <v>122000</v>
          </cell>
          <cell r="B553" t="str">
            <v>Reparos, conservacoes e complementos</v>
          </cell>
        </row>
        <row r="554">
          <cell r="A554" t="str">
            <v>122002</v>
          </cell>
          <cell r="B554" t="str">
            <v>Emenda com aneis soldados para estaca diametro  20cm</v>
          </cell>
          <cell r="C554" t="str">
            <v>un</v>
          </cell>
          <cell r="D554" t="str">
            <v>11.96</v>
          </cell>
          <cell r="E554" t="str">
            <v>0.00</v>
          </cell>
          <cell r="F554" t="str">
            <v>11.96</v>
          </cell>
        </row>
        <row r="555">
          <cell r="A555" t="str">
            <v>122004</v>
          </cell>
          <cell r="B555" t="str">
            <v>Emenda com aneis soldados para estaca diametro  25cm</v>
          </cell>
          <cell r="C555" t="str">
            <v>un</v>
          </cell>
          <cell r="D555" t="str">
            <v>14.69</v>
          </cell>
          <cell r="E555" t="str">
            <v>0.00</v>
          </cell>
          <cell r="F555" t="str">
            <v>14.69</v>
          </cell>
        </row>
        <row r="556">
          <cell r="A556" t="str">
            <v>122006</v>
          </cell>
          <cell r="B556" t="str">
            <v>Emenda com aneis soldados para estaca diametro  30cm</v>
          </cell>
          <cell r="C556" t="str">
            <v>un</v>
          </cell>
          <cell r="D556" t="str">
            <v>19.00</v>
          </cell>
          <cell r="E556" t="str">
            <v>0.00</v>
          </cell>
          <cell r="F556" t="str">
            <v>19.00</v>
          </cell>
        </row>
        <row r="557">
          <cell r="A557" t="str">
            <v>130000</v>
          </cell>
          <cell r="B557" t="str">
            <v>Laje pre-fabricada</v>
          </cell>
        </row>
        <row r="558">
          <cell r="A558" t="str">
            <v>130100</v>
          </cell>
          <cell r="B558" t="str">
            <v>Laje pre fabricada mista em  vigotas trelicadas e lajotas</v>
          </cell>
        </row>
        <row r="559">
          <cell r="A559" t="str">
            <v>130102</v>
          </cell>
          <cell r="B559" t="str">
            <v>Laje pre fabricada mista vigota trelica/lajota, beta 12cm</v>
          </cell>
          <cell r="C559" t="str">
            <v>m2</v>
          </cell>
          <cell r="D559" t="str">
            <v>17.09</v>
          </cell>
          <cell r="E559" t="str">
            <v>3.20</v>
          </cell>
          <cell r="F559" t="str">
            <v>20.29</v>
          </cell>
        </row>
        <row r="560">
          <cell r="A560" t="str">
            <v>130104</v>
          </cell>
          <cell r="B560" t="str">
            <v>Laje pre fabricada mista vigota trelica/lajota, beta 16cm</v>
          </cell>
          <cell r="C560" t="str">
            <v>m2</v>
          </cell>
          <cell r="D560" t="str">
            <v>22.75</v>
          </cell>
          <cell r="E560" t="str">
            <v>3.99</v>
          </cell>
          <cell r="F560" t="str">
            <v>26.74</v>
          </cell>
        </row>
        <row r="561">
          <cell r="A561" t="str">
            <v>130106</v>
          </cell>
          <cell r="B561" t="str">
            <v>Laje pre fabricada mista vigota trelica/lajota, beta 20cm</v>
          </cell>
          <cell r="C561" t="str">
            <v>m2</v>
          </cell>
          <cell r="D561" t="str">
            <v>25.48</v>
          </cell>
          <cell r="E561" t="str">
            <v>4.48</v>
          </cell>
          <cell r="F561" t="str">
            <v>29.96</v>
          </cell>
        </row>
        <row r="562">
          <cell r="A562" t="str">
            <v>130108</v>
          </cell>
          <cell r="B562" t="str">
            <v>Laje pre fabricada mista vigota trelica/lajota, beta 24cm</v>
          </cell>
          <cell r="C562" t="str">
            <v>m2</v>
          </cell>
          <cell r="D562" t="str">
            <v>29.88</v>
          </cell>
          <cell r="E562" t="str">
            <v>5.25</v>
          </cell>
          <cell r="F562" t="str">
            <v>35.13</v>
          </cell>
        </row>
        <row r="563">
          <cell r="A563" t="str">
            <v>130110</v>
          </cell>
          <cell r="B563" t="str">
            <v>Laje pre fabricada mista vigota trelica/lajota, beta 30cm</v>
          </cell>
          <cell r="C563" t="str">
            <v>m2</v>
          </cell>
          <cell r="D563" t="str">
            <v>38.26</v>
          </cell>
          <cell r="E563" t="str">
            <v>6.28</v>
          </cell>
          <cell r="F563" t="str">
            <v>44.54</v>
          </cell>
        </row>
        <row r="564">
          <cell r="A564" t="str">
            <v>130200</v>
          </cell>
          <cell r="B564" t="str">
            <v>Laje pre fabricada mista em  vigotas protendidas e lajotas</v>
          </cell>
        </row>
        <row r="565">
          <cell r="A565" t="str">
            <v>130202</v>
          </cell>
          <cell r="B565" t="str">
            <v>Laje pre fabricada mista vigota protendida/lajota, beta 10cm</v>
          </cell>
          <cell r="C565" t="str">
            <v>m2</v>
          </cell>
          <cell r="D565" t="str">
            <v>16.57</v>
          </cell>
          <cell r="E565" t="str">
            <v>3.26</v>
          </cell>
          <cell r="F565" t="str">
            <v>19.83</v>
          </cell>
        </row>
        <row r="566">
          <cell r="A566" t="str">
            <v>130204</v>
          </cell>
          <cell r="B566" t="str">
            <v>Laje pre fabricada mista vigota protendida/lajota, beta 12cm</v>
          </cell>
          <cell r="C566" t="str">
            <v>m2</v>
          </cell>
          <cell r="D566" t="str">
            <v>18.20</v>
          </cell>
          <cell r="E566" t="str">
            <v>3.44</v>
          </cell>
          <cell r="F566" t="str">
            <v>21.64</v>
          </cell>
        </row>
        <row r="567">
          <cell r="A567" t="str">
            <v>130206</v>
          </cell>
          <cell r="B567" t="str">
            <v>Laje pre fabricada mista vigota protendida/lajota, beta 16cm</v>
          </cell>
          <cell r="C567" t="str">
            <v>m2</v>
          </cell>
          <cell r="D567" t="str">
            <v>23.76</v>
          </cell>
          <cell r="E567" t="str">
            <v>3.72</v>
          </cell>
          <cell r="F567" t="str">
            <v>27.48</v>
          </cell>
        </row>
        <row r="568">
          <cell r="A568" t="str">
            <v>130208</v>
          </cell>
          <cell r="B568" t="str">
            <v>Laje pre fabricada mista vigota protendida/lajota, beta 20cm</v>
          </cell>
          <cell r="C568" t="str">
            <v>m2</v>
          </cell>
          <cell r="D568" t="str">
            <v>26.50</v>
          </cell>
          <cell r="E568" t="str">
            <v>4.10</v>
          </cell>
          <cell r="F568" t="str">
            <v>30.60</v>
          </cell>
        </row>
        <row r="569">
          <cell r="A569" t="str">
            <v>130210</v>
          </cell>
          <cell r="B569" t="str">
            <v>Laje pre fabricada mista vigota protendida/lajota, beta 25cm</v>
          </cell>
          <cell r="C569" t="str">
            <v>m2</v>
          </cell>
          <cell r="D569" t="str">
            <v>31.80</v>
          </cell>
          <cell r="E569" t="str">
            <v>4.67</v>
          </cell>
          <cell r="F569" t="str">
            <v>36.47</v>
          </cell>
        </row>
        <row r="570">
          <cell r="A570" t="str">
            <v>130300</v>
          </cell>
          <cell r="B570" t="str">
            <v>Laje pre fabricada em  painel protendido</v>
          </cell>
        </row>
        <row r="571">
          <cell r="A571" t="str">
            <v>130302</v>
          </cell>
          <cell r="B571" t="str">
            <v>Laje pre fabricada painel protendido, espessura 8cm</v>
          </cell>
          <cell r="C571" t="str">
            <v>m2</v>
          </cell>
          <cell r="D571" t="str">
            <v>21.20</v>
          </cell>
          <cell r="E571" t="str">
            <v>0.39</v>
          </cell>
          <cell r="F571" t="str">
            <v>21.59</v>
          </cell>
        </row>
        <row r="572">
          <cell r="A572" t="str">
            <v>130304</v>
          </cell>
          <cell r="B572" t="str">
            <v>Laje pre fabricada painel protendido, espessura 10cm</v>
          </cell>
          <cell r="C572" t="str">
            <v>m2</v>
          </cell>
          <cell r="D572" t="str">
            <v>26.33</v>
          </cell>
          <cell r="E572" t="str">
            <v>0.39</v>
          </cell>
          <cell r="F572" t="str">
            <v>26.72</v>
          </cell>
        </row>
        <row r="573">
          <cell r="A573" t="str">
            <v>130306</v>
          </cell>
          <cell r="B573" t="str">
            <v>Laje pre fabricada painel protendido, espessura 12cm</v>
          </cell>
          <cell r="C573" t="str">
            <v>m2</v>
          </cell>
          <cell r="D573" t="str">
            <v>29.67</v>
          </cell>
          <cell r="E573" t="str">
            <v>0.39</v>
          </cell>
          <cell r="F573" t="str">
            <v>30.06</v>
          </cell>
        </row>
        <row r="574">
          <cell r="A574" t="str">
            <v>130308</v>
          </cell>
          <cell r="B574" t="str">
            <v>Laje pre fabricada painel protendido, espessura 16cm</v>
          </cell>
          <cell r="C574" t="str">
            <v>m2</v>
          </cell>
          <cell r="D574" t="str">
            <v>37.64</v>
          </cell>
          <cell r="E574" t="str">
            <v>0.48</v>
          </cell>
          <cell r="F574" t="str">
            <v>38.12</v>
          </cell>
        </row>
        <row r="575">
          <cell r="A575" t="str">
            <v>130310</v>
          </cell>
          <cell r="B575" t="str">
            <v>Laje pre fabricada painel protendido, espessura 20cm</v>
          </cell>
          <cell r="C575" t="str">
            <v>m2</v>
          </cell>
          <cell r="D575" t="str">
            <v>49.55</v>
          </cell>
          <cell r="E575" t="str">
            <v>0.81</v>
          </cell>
          <cell r="F575" t="str">
            <v>50.36</v>
          </cell>
        </row>
        <row r="576">
          <cell r="A576" t="str">
            <v>140000</v>
          </cell>
          <cell r="B576" t="str">
            <v>Alvenaria e elemento divisor</v>
          </cell>
        </row>
        <row r="577">
          <cell r="A577" t="str">
            <v>140100</v>
          </cell>
          <cell r="B577" t="str">
            <v>Alvenaria de fundacao (embasamento)</v>
          </cell>
        </row>
        <row r="578">
          <cell r="A578" t="str">
            <v>140102</v>
          </cell>
          <cell r="B578" t="str">
            <v>Alvenaria de embasamento em  tijolos macicos comum</v>
          </cell>
          <cell r="C578" t="str">
            <v>m3</v>
          </cell>
          <cell r="D578" t="str">
            <v>50.80</v>
          </cell>
          <cell r="E578" t="str">
            <v>50.09</v>
          </cell>
          <cell r="F578" t="str">
            <v>100.89</v>
          </cell>
        </row>
        <row r="579">
          <cell r="A579" t="str">
            <v>140104</v>
          </cell>
          <cell r="B579" t="str">
            <v>Alvenaria de embasamento em  bloco de concreto com 9cm</v>
          </cell>
          <cell r="C579" t="str">
            <v>m2</v>
          </cell>
          <cell r="D579" t="str">
            <v>6.37</v>
          </cell>
          <cell r="E579" t="str">
            <v>6.13</v>
          </cell>
          <cell r="F579" t="str">
            <v>12.50</v>
          </cell>
        </row>
        <row r="580">
          <cell r="A580" t="str">
            <v>140105</v>
          </cell>
          <cell r="B580" t="str">
            <v>Alvenaria de embasamento em  bloco de concreto com 14cm</v>
          </cell>
          <cell r="C580" t="str">
            <v>m2</v>
          </cell>
          <cell r="D580" t="str">
            <v>9.38</v>
          </cell>
          <cell r="E580" t="str">
            <v>6.44</v>
          </cell>
          <cell r="F580" t="str">
            <v>15.82</v>
          </cell>
        </row>
        <row r="581">
          <cell r="A581" t="str">
            <v>140106</v>
          </cell>
          <cell r="B581" t="str">
            <v>Alvenaria de embasamento em  bloco de concreto com 19cm</v>
          </cell>
          <cell r="C581" t="str">
            <v>m2</v>
          </cell>
          <cell r="D581" t="str">
            <v>12.82</v>
          </cell>
          <cell r="E581" t="str">
            <v>6.77</v>
          </cell>
          <cell r="F581" t="str">
            <v>19.59</v>
          </cell>
        </row>
        <row r="582">
          <cell r="A582" t="str">
            <v>140200</v>
          </cell>
          <cell r="B582" t="str">
            <v>Alvenaria com tijolo macico comum ou especiais</v>
          </cell>
        </row>
        <row r="583">
          <cell r="A583" t="str">
            <v>140202</v>
          </cell>
          <cell r="B583" t="str">
            <v>Alvenaria de elevacao de 1/4 tijolo macico comum</v>
          </cell>
          <cell r="C583" t="str">
            <v>m2</v>
          </cell>
          <cell r="D583" t="str">
            <v>2.75</v>
          </cell>
          <cell r="E583" t="str">
            <v>6.73</v>
          </cell>
          <cell r="F583" t="str">
            <v>9.48</v>
          </cell>
        </row>
        <row r="584">
          <cell r="A584" t="str">
            <v>140203</v>
          </cell>
          <cell r="B584" t="str">
            <v>Alvenaria de elevacao de 1/2 tijolo macico comum</v>
          </cell>
          <cell r="C584" t="str">
            <v>m2</v>
          </cell>
          <cell r="D584" t="str">
            <v>5.90</v>
          </cell>
          <cell r="E584" t="str">
            <v>10.37</v>
          </cell>
          <cell r="F584" t="str">
            <v>16.27</v>
          </cell>
        </row>
        <row r="585">
          <cell r="A585" t="str">
            <v>140204</v>
          </cell>
          <cell r="B585" t="str">
            <v>Alvenaria de elevacao de 1 tijolo macico comum</v>
          </cell>
          <cell r="C585" t="str">
            <v>m2</v>
          </cell>
          <cell r="D585" t="str">
            <v>12.39</v>
          </cell>
          <cell r="E585" t="str">
            <v>17.25</v>
          </cell>
          <cell r="F585" t="str">
            <v>29.64</v>
          </cell>
        </row>
        <row r="586">
          <cell r="A586" t="str">
            <v>140205</v>
          </cell>
          <cell r="B586" t="str">
            <v>Alvenaria de elevacao de 1 1/2 tijolo macico comum</v>
          </cell>
          <cell r="C586" t="str">
            <v>m2</v>
          </cell>
          <cell r="D586" t="str">
            <v>18.33</v>
          </cell>
          <cell r="E586" t="str">
            <v>21.56</v>
          </cell>
          <cell r="F586" t="str">
            <v>39.89</v>
          </cell>
        </row>
        <row r="587">
          <cell r="A587" t="str">
            <v>140207</v>
          </cell>
          <cell r="B587" t="str">
            <v>Alvenaria de elevacao de 1/2 tijolo macico aparente</v>
          </cell>
          <cell r="C587" t="str">
            <v>m2</v>
          </cell>
          <cell r="D587" t="str">
            <v>17.10</v>
          </cell>
          <cell r="E587" t="str">
            <v>13.90</v>
          </cell>
          <cell r="F587" t="str">
            <v>31.00</v>
          </cell>
        </row>
        <row r="588">
          <cell r="A588" t="str">
            <v>140208</v>
          </cell>
          <cell r="B588" t="str">
            <v>Alvenaria de elevacao de 1 tijolo macico aparente</v>
          </cell>
          <cell r="C588" t="str">
            <v>m2</v>
          </cell>
          <cell r="D588" t="str">
            <v>34.79</v>
          </cell>
          <cell r="E588" t="str">
            <v>20.78</v>
          </cell>
          <cell r="F588" t="str">
            <v>55.57</v>
          </cell>
        </row>
        <row r="589">
          <cell r="A589" t="str">
            <v>140210</v>
          </cell>
          <cell r="B589" t="str">
            <v>Alvenaria de ventilacao de 1/2 tijolo macico aparente e alternado</v>
          </cell>
          <cell r="C589" t="str">
            <v>m2</v>
          </cell>
          <cell r="D589" t="str">
            <v>9.32</v>
          </cell>
          <cell r="E589" t="str">
            <v>13.90</v>
          </cell>
          <cell r="F589" t="str">
            <v>23.22</v>
          </cell>
        </row>
        <row r="590">
          <cell r="A590" t="str">
            <v>140300</v>
          </cell>
          <cell r="B590" t="str">
            <v>Alvenaria com tijolo laminado aparente</v>
          </cell>
        </row>
        <row r="591">
          <cell r="A591" t="str">
            <v>140302</v>
          </cell>
          <cell r="B591" t="str">
            <v>Alvenaria de elevacao de 1/4 tijolo laminado</v>
          </cell>
          <cell r="C591" t="str">
            <v>m2</v>
          </cell>
          <cell r="D591" t="str">
            <v>9.86</v>
          </cell>
          <cell r="E591" t="str">
            <v>10.26</v>
          </cell>
          <cell r="F591" t="str">
            <v>20.12</v>
          </cell>
        </row>
        <row r="592">
          <cell r="A592" t="str">
            <v>140304</v>
          </cell>
          <cell r="B592" t="str">
            <v>Alvenaria de elevacao de 1/2 tijolo laminado</v>
          </cell>
          <cell r="C592" t="str">
            <v>m2</v>
          </cell>
          <cell r="D592" t="str">
            <v>20.60</v>
          </cell>
          <cell r="E592" t="str">
            <v>13.90</v>
          </cell>
          <cell r="F592" t="str">
            <v>34.50</v>
          </cell>
        </row>
        <row r="593">
          <cell r="A593" t="str">
            <v>140306</v>
          </cell>
          <cell r="B593" t="str">
            <v>Alvenaria de elevacao de 1 tijolo laminado</v>
          </cell>
          <cell r="C593" t="str">
            <v>m2</v>
          </cell>
          <cell r="D593" t="str">
            <v>41.79</v>
          </cell>
          <cell r="E593" t="str">
            <v>20.78</v>
          </cell>
          <cell r="F593" t="str">
            <v>62.57</v>
          </cell>
        </row>
        <row r="594">
          <cell r="A594" t="str">
            <v>140310</v>
          </cell>
          <cell r="B594" t="str">
            <v>Alvenaria de ventilacao de 1/2 tijolo laminado e alternado</v>
          </cell>
          <cell r="C594" t="str">
            <v>m2</v>
          </cell>
          <cell r="D594" t="str">
            <v>11.32</v>
          </cell>
          <cell r="E594" t="str">
            <v>13.90</v>
          </cell>
          <cell r="F594" t="str">
            <v>25.22</v>
          </cell>
        </row>
        <row r="595">
          <cell r="A595" t="str">
            <v>140400</v>
          </cell>
          <cell r="B595" t="str">
            <v>Alvenaria com tijolo ceramico furado (baiano)</v>
          </cell>
        </row>
        <row r="596">
          <cell r="A596" t="str">
            <v>140402</v>
          </cell>
          <cell r="B596" t="str">
            <v>Alvenaria de elevacao de 1/2 tijolo ceramico comum</v>
          </cell>
          <cell r="C596" t="str">
            <v>m2</v>
          </cell>
          <cell r="D596" t="str">
            <v>4.35</v>
          </cell>
          <cell r="E596" t="str">
            <v>6.68</v>
          </cell>
          <cell r="F596" t="str">
            <v>11.03</v>
          </cell>
        </row>
        <row r="597">
          <cell r="A597" t="str">
            <v>140403</v>
          </cell>
          <cell r="B597" t="str">
            <v>Alvenaria de elevacao de 1 tijolo ceramico comum</v>
          </cell>
          <cell r="C597" t="str">
            <v>m2</v>
          </cell>
          <cell r="D597" t="str">
            <v>9.56</v>
          </cell>
          <cell r="E597" t="str">
            <v>11.16</v>
          </cell>
          <cell r="F597" t="str">
            <v>20.72</v>
          </cell>
        </row>
        <row r="598">
          <cell r="A598" t="str">
            <v>140500</v>
          </cell>
          <cell r="B598" t="str">
            <v>Alvenaria com bloco ceramico portante</v>
          </cell>
        </row>
        <row r="599">
          <cell r="A599" t="str">
            <v>140502</v>
          </cell>
          <cell r="B599" t="str">
            <v>Alvenaria de elevacao em  bloco ceramico portante de 9cm</v>
          </cell>
          <cell r="C599" t="str">
            <v>m2</v>
          </cell>
          <cell r="D599" t="str">
            <v>8.84</v>
          </cell>
          <cell r="E599" t="str">
            <v>6.13</v>
          </cell>
          <cell r="F599" t="str">
            <v>14.97</v>
          </cell>
        </row>
        <row r="600">
          <cell r="A600" t="str">
            <v>140503</v>
          </cell>
          <cell r="B600" t="str">
            <v>Alvenaria de elevacao em  bloco ceramico portante de 14cm</v>
          </cell>
          <cell r="C600" t="str">
            <v>m2</v>
          </cell>
          <cell r="D600" t="str">
            <v>10.94</v>
          </cell>
          <cell r="E600" t="str">
            <v>6.44</v>
          </cell>
          <cell r="F600" t="str">
            <v>17.38</v>
          </cell>
        </row>
        <row r="601">
          <cell r="A601" t="str">
            <v>140504</v>
          </cell>
          <cell r="B601" t="str">
            <v>Alvenaria de elevacao em  bloco ceramico portante de 19cm</v>
          </cell>
          <cell r="C601" t="str">
            <v>m2</v>
          </cell>
          <cell r="D601" t="str">
            <v>14.51</v>
          </cell>
          <cell r="E601" t="str">
            <v>6.77</v>
          </cell>
          <cell r="F601" t="str">
            <v>21.28</v>
          </cell>
        </row>
        <row r="602">
          <cell r="A602" t="str">
            <v>140600</v>
          </cell>
          <cell r="B602" t="str">
            <v>Alvenaria com tijolo refratario</v>
          </cell>
        </row>
        <row r="603">
          <cell r="A603" t="str">
            <v>140602</v>
          </cell>
          <cell r="B603" t="str">
            <v>Alvenaria de tijolos refratarios de 6,3cm</v>
          </cell>
          <cell r="C603" t="str">
            <v>m2</v>
          </cell>
          <cell r="D603" t="str">
            <v>34.34</v>
          </cell>
          <cell r="E603" t="str">
            <v>6.66</v>
          </cell>
          <cell r="F603" t="str">
            <v>41.00</v>
          </cell>
        </row>
        <row r="604">
          <cell r="A604" t="str">
            <v>140603</v>
          </cell>
          <cell r="B604" t="str">
            <v>Alvenaria de tijolos refratarios de 11,4cm</v>
          </cell>
          <cell r="C604" t="str">
            <v>m2</v>
          </cell>
          <cell r="D604" t="str">
            <v>56.85</v>
          </cell>
          <cell r="E604" t="str">
            <v>11.03</v>
          </cell>
          <cell r="F604" t="str">
            <v>67.88</v>
          </cell>
        </row>
        <row r="605">
          <cell r="A605" t="str">
            <v>140604</v>
          </cell>
          <cell r="B605" t="str">
            <v>Alvenaria de tijolos refratarios de 22,0cm</v>
          </cell>
          <cell r="C605" t="str">
            <v>m2</v>
          </cell>
          <cell r="D605" t="str">
            <v>107.55</v>
          </cell>
          <cell r="E605" t="str">
            <v>17.56</v>
          </cell>
          <cell r="F605" t="str">
            <v>125.11</v>
          </cell>
        </row>
        <row r="606">
          <cell r="A606" t="str">
            <v>141000</v>
          </cell>
          <cell r="B606" t="str">
            <v>Alvenaria com bloco de concreto comum ou aparente</v>
          </cell>
        </row>
        <row r="607">
          <cell r="A607" t="str">
            <v>141002</v>
          </cell>
          <cell r="B607" t="str">
            <v>Alvenaria de elevacao em  bloco de concreto de 9cm</v>
          </cell>
          <cell r="C607" t="str">
            <v>m2</v>
          </cell>
          <cell r="D607" t="str">
            <v>6.72</v>
          </cell>
          <cell r="E607" t="str">
            <v>6.13</v>
          </cell>
          <cell r="F607" t="str">
            <v>12.85</v>
          </cell>
        </row>
        <row r="608">
          <cell r="A608" t="str">
            <v>141003</v>
          </cell>
          <cell r="B608" t="str">
            <v>Alvenaria de elevacao em  bloco de concreto de 14cm</v>
          </cell>
          <cell r="C608" t="str">
            <v>m2</v>
          </cell>
          <cell r="D608" t="str">
            <v>9.91</v>
          </cell>
          <cell r="E608" t="str">
            <v>6.44</v>
          </cell>
          <cell r="F608" t="str">
            <v>16.35</v>
          </cell>
        </row>
        <row r="609">
          <cell r="A609" t="str">
            <v>141004</v>
          </cell>
          <cell r="B609" t="str">
            <v>Alvenaria de elevacao em  bloco de concreto de 19cm</v>
          </cell>
          <cell r="C609" t="str">
            <v>m2</v>
          </cell>
          <cell r="D609" t="str">
            <v>13.47</v>
          </cell>
          <cell r="E609" t="str">
            <v>6.77</v>
          </cell>
          <cell r="F609" t="str">
            <v>20.24</v>
          </cell>
        </row>
        <row r="610">
          <cell r="A610" t="str">
            <v>141007</v>
          </cell>
          <cell r="B610" t="str">
            <v>Alvenaria de elevacao em  bloco de concreto aparente de 10cm</v>
          </cell>
          <cell r="C610" t="str">
            <v>m2</v>
          </cell>
          <cell r="D610" t="str">
            <v>9.18</v>
          </cell>
          <cell r="E610" t="str">
            <v>9.40</v>
          </cell>
          <cell r="F610" t="str">
            <v>18.58</v>
          </cell>
        </row>
        <row r="611">
          <cell r="A611" t="str">
            <v>141008</v>
          </cell>
          <cell r="B611" t="str">
            <v>Alvenaria de elevacao em  bloco de concreto aparente de 15cm</v>
          </cell>
          <cell r="C611" t="str">
            <v>m2</v>
          </cell>
          <cell r="D611" t="str">
            <v>10.82</v>
          </cell>
          <cell r="E611" t="str">
            <v>9.90</v>
          </cell>
          <cell r="F611" t="str">
            <v>20.72</v>
          </cell>
        </row>
        <row r="612">
          <cell r="A612" t="str">
            <v>141009</v>
          </cell>
          <cell r="B612" t="str">
            <v>Alvenaria de elevacao em  bloco de concreto aparente de 20cm</v>
          </cell>
          <cell r="C612" t="str">
            <v>m2</v>
          </cell>
          <cell r="D612" t="str">
            <v>12.57</v>
          </cell>
          <cell r="E612" t="str">
            <v>10.39</v>
          </cell>
          <cell r="F612" t="str">
            <v>22.96</v>
          </cell>
        </row>
        <row r="613">
          <cell r="A613" t="str">
            <v>141100</v>
          </cell>
          <cell r="B613" t="str">
            <v>Alvenaria com bloco de concreto estrutural</v>
          </cell>
        </row>
        <row r="614">
          <cell r="A614" t="str">
            <v>141102</v>
          </cell>
          <cell r="B614" t="str">
            <v>Alvenaria de elevacao em  bloco de concreto estrutural de 14cm</v>
          </cell>
          <cell r="C614" t="str">
            <v>m2</v>
          </cell>
          <cell r="D614" t="str">
            <v>11.47</v>
          </cell>
          <cell r="E614" t="str">
            <v>6.44</v>
          </cell>
          <cell r="F614" t="str">
            <v>17.91</v>
          </cell>
        </row>
        <row r="615">
          <cell r="A615" t="str">
            <v>141106</v>
          </cell>
          <cell r="B615" t="str">
            <v>Alvenaria de elevacao em  bloco de concreto estrutural de 19cm</v>
          </cell>
          <cell r="C615" t="str">
            <v>m2</v>
          </cell>
          <cell r="D615" t="str">
            <v>15.10</v>
          </cell>
          <cell r="E615" t="str">
            <v>6.77</v>
          </cell>
          <cell r="F615" t="str">
            <v>21.87</v>
          </cell>
        </row>
        <row r="616">
          <cell r="A616" t="str">
            <v>141500</v>
          </cell>
          <cell r="B616" t="str">
            <v>Alvenaria de concreto celular</v>
          </cell>
        </row>
        <row r="617">
          <cell r="A617" t="str">
            <v>141502</v>
          </cell>
          <cell r="B617" t="str">
            <v>Alvenaria em  chapas de concreto celular armada de 7cm</v>
          </cell>
          <cell r="C617" t="str">
            <v>m2</v>
          </cell>
          <cell r="D617" t="str">
            <v>30.00</v>
          </cell>
          <cell r="E617" t="str">
            <v>3.15</v>
          </cell>
          <cell r="F617" t="str">
            <v>33.15</v>
          </cell>
        </row>
        <row r="618">
          <cell r="A618" t="str">
            <v>141504</v>
          </cell>
          <cell r="B618" t="str">
            <v>Alvenaria em  chapas de concreto celular armada de 10cm</v>
          </cell>
          <cell r="C618" t="str">
            <v>m2</v>
          </cell>
          <cell r="D618" t="str">
            <v>36.68</v>
          </cell>
          <cell r="E618" t="str">
            <v>3.79</v>
          </cell>
          <cell r="F618" t="str">
            <v>40.47</v>
          </cell>
        </row>
        <row r="619">
          <cell r="A619" t="str">
            <v>141506</v>
          </cell>
          <cell r="B619" t="str">
            <v>Alvenaria em  bloco de concreto celular de 10 cm</v>
          </cell>
          <cell r="C619" t="str">
            <v>m2</v>
          </cell>
          <cell r="D619" t="str">
            <v>11.49</v>
          </cell>
          <cell r="E619" t="str">
            <v>3.97</v>
          </cell>
          <cell r="F619" t="str">
            <v>15.46</v>
          </cell>
        </row>
        <row r="620">
          <cell r="A620" t="str">
            <v>141510</v>
          </cell>
          <cell r="B620" t="str">
            <v>Alvenaria em  bloco de concreto celular de 12,5cm</v>
          </cell>
          <cell r="C620" t="str">
            <v>m2</v>
          </cell>
          <cell r="D620" t="str">
            <v>16.77</v>
          </cell>
          <cell r="E620" t="str">
            <v>3.97</v>
          </cell>
          <cell r="F620" t="str">
            <v>20.74</v>
          </cell>
        </row>
        <row r="621">
          <cell r="A621" t="str">
            <v>141512</v>
          </cell>
          <cell r="B621" t="str">
            <v>Alvenaria em  bloco de concreto celular de 15cm</v>
          </cell>
          <cell r="C621" t="str">
            <v>m2</v>
          </cell>
          <cell r="D621" t="str">
            <v>20.49</v>
          </cell>
          <cell r="E621" t="str">
            <v>4.14</v>
          </cell>
          <cell r="F621" t="str">
            <v>24.63</v>
          </cell>
        </row>
        <row r="622">
          <cell r="A622" t="str">
            <v>141514</v>
          </cell>
          <cell r="B622" t="str">
            <v>Alvenaria em  bloco de concreto celular de 20cm</v>
          </cell>
          <cell r="C622" t="str">
            <v>m2</v>
          </cell>
          <cell r="D622" t="str">
            <v>27.42</v>
          </cell>
          <cell r="E622" t="str">
            <v>4.14</v>
          </cell>
          <cell r="F622" t="str">
            <v>31.56</v>
          </cell>
        </row>
        <row r="623">
          <cell r="A623" t="str">
            <v>142000</v>
          </cell>
          <cell r="B623" t="str">
            <v>Pecas moldadas no local (vergas, pilaretes,etc)</v>
          </cell>
        </row>
        <row r="624">
          <cell r="A624" t="str">
            <v>142001</v>
          </cell>
          <cell r="B624" t="str">
            <v>Vergas, contravergas e pilares de concreto armado</v>
          </cell>
          <cell r="C624" t="str">
            <v>m3</v>
          </cell>
          <cell r="D624" t="str">
            <v>114.21</v>
          </cell>
          <cell r="E624" t="str">
            <v>123.17</v>
          </cell>
          <cell r="F624" t="str">
            <v>237.38</v>
          </cell>
        </row>
        <row r="625">
          <cell r="A625" t="str">
            <v>142500</v>
          </cell>
          <cell r="B625" t="str">
            <v>Alvenaria e fechamento com vidro</v>
          </cell>
        </row>
        <row r="626">
          <cell r="A626" t="str">
            <v>142502</v>
          </cell>
          <cell r="B626" t="str">
            <v>Alvenaria em  bloco de vidro</v>
          </cell>
          <cell r="C626" t="str">
            <v>m2</v>
          </cell>
          <cell r="D626" t="str">
            <v>199.34</v>
          </cell>
          <cell r="E626" t="str">
            <v>17.03</v>
          </cell>
          <cell r="F626" t="str">
            <v>216.37</v>
          </cell>
        </row>
        <row r="627">
          <cell r="A627" t="str">
            <v>142504</v>
          </cell>
          <cell r="B627" t="str">
            <v>Alvenaria em  bloco de vidro e armacao</v>
          </cell>
          <cell r="C627" t="str">
            <v>m2</v>
          </cell>
          <cell r="D627" t="str">
            <v>199.73</v>
          </cell>
          <cell r="E627" t="str">
            <v>17.03</v>
          </cell>
          <cell r="F627" t="str">
            <v>216.76</v>
          </cell>
        </row>
        <row r="628">
          <cell r="A628" t="str">
            <v>142506</v>
          </cell>
          <cell r="B628" t="str">
            <v>Alvenaria em  bloco de vidro ventilacao e armacao</v>
          </cell>
          <cell r="C628" t="str">
            <v>m2</v>
          </cell>
          <cell r="D628" t="str">
            <v>90.98</v>
          </cell>
          <cell r="E628" t="str">
            <v>17.03</v>
          </cell>
          <cell r="F628" t="str">
            <v>108.01</v>
          </cell>
        </row>
        <row r="629">
          <cell r="A629" t="str">
            <v>142800</v>
          </cell>
          <cell r="B629" t="str">
            <v>Elementos vazados (concreto, ceramica e vidros)</v>
          </cell>
        </row>
        <row r="630">
          <cell r="A630" t="str">
            <v>142802</v>
          </cell>
          <cell r="B630" t="str">
            <v>Elemento vazado de tijolos ceramicos comum</v>
          </cell>
          <cell r="C630" t="str">
            <v>m2</v>
          </cell>
          <cell r="D630" t="str">
            <v>7.36</v>
          </cell>
          <cell r="E630" t="str">
            <v>13.39</v>
          </cell>
          <cell r="F630" t="str">
            <v>20.75</v>
          </cell>
        </row>
        <row r="631">
          <cell r="A631" t="str">
            <v>142804</v>
          </cell>
          <cell r="B631" t="str">
            <v>Elemento vazado NEO REX no. 17a - 30x30x10</v>
          </cell>
          <cell r="C631" t="str">
            <v>m2</v>
          </cell>
          <cell r="D631" t="str">
            <v>17.89</v>
          </cell>
          <cell r="E631" t="str">
            <v>11.74</v>
          </cell>
          <cell r="F631" t="str">
            <v>29.63</v>
          </cell>
        </row>
        <row r="632">
          <cell r="A632" t="str">
            <v>142806</v>
          </cell>
          <cell r="B632" t="str">
            <v>Elemento vazado NEO REX no. 59 - 40x10x10 (aletas)</v>
          </cell>
          <cell r="C632" t="str">
            <v>m2</v>
          </cell>
          <cell r="D632" t="str">
            <v>25.50</v>
          </cell>
          <cell r="E632" t="str">
            <v>11.74</v>
          </cell>
          <cell r="F632" t="str">
            <v>37.24</v>
          </cell>
        </row>
        <row r="633">
          <cell r="A633" t="str">
            <v>142810</v>
          </cell>
          <cell r="B633" t="str">
            <v>Veneziana de vidro tipo CAPELINHA</v>
          </cell>
          <cell r="C633" t="str">
            <v>m2</v>
          </cell>
          <cell r="D633" t="str">
            <v>141.62</v>
          </cell>
          <cell r="E633" t="str">
            <v>25.55</v>
          </cell>
          <cell r="F633" t="str">
            <v>167.17</v>
          </cell>
        </row>
        <row r="634">
          <cell r="A634" t="str">
            <v>142812</v>
          </cell>
          <cell r="B634" t="str">
            <v>Veneziana de vidro tipo RIO</v>
          </cell>
          <cell r="C634" t="str">
            <v>m2</v>
          </cell>
          <cell r="D634" t="str">
            <v>126.62</v>
          </cell>
          <cell r="E634" t="str">
            <v>25.55</v>
          </cell>
          <cell r="F634" t="str">
            <v>152.17</v>
          </cell>
        </row>
        <row r="635">
          <cell r="A635" t="str">
            <v>142814</v>
          </cell>
          <cell r="B635" t="str">
            <v>Veneziana de vidro tipo IBRAVIR</v>
          </cell>
          <cell r="C635" t="str">
            <v>m2</v>
          </cell>
          <cell r="D635" t="str">
            <v>129.76</v>
          </cell>
          <cell r="E635" t="str">
            <v>17.03</v>
          </cell>
          <cell r="F635" t="str">
            <v>146.79</v>
          </cell>
        </row>
        <row r="636">
          <cell r="A636" t="str">
            <v>143000</v>
          </cell>
          <cell r="B636" t="str">
            <v>Divisoria</v>
          </cell>
        </row>
        <row r="637">
          <cell r="A637" t="str">
            <v>143002</v>
          </cell>
          <cell r="B637" t="str">
            <v>Divisoria em  placas revestida em  granilite com 3cm</v>
          </cell>
          <cell r="C637" t="str">
            <v>m2</v>
          </cell>
          <cell r="D637" t="str">
            <v>61.96</v>
          </cell>
          <cell r="E637" t="str">
            <v>8.36</v>
          </cell>
          <cell r="F637" t="str">
            <v>70.32</v>
          </cell>
        </row>
        <row r="638">
          <cell r="A638" t="str">
            <v>143003</v>
          </cell>
          <cell r="B638" t="str">
            <v>Divisoria em  placas revestida em  granilite com 5cm</v>
          </cell>
          <cell r="C638" t="str">
            <v>m2</v>
          </cell>
          <cell r="D638" t="str">
            <v>69.52</v>
          </cell>
          <cell r="E638" t="str">
            <v>8.36</v>
          </cell>
          <cell r="F638" t="str">
            <v>77.88</v>
          </cell>
        </row>
        <row r="639">
          <cell r="A639" t="str">
            <v>143008</v>
          </cell>
          <cell r="B639" t="str">
            <v>Divisao para mictorio em  placas de marmore branco com 3cm</v>
          </cell>
          <cell r="C639" t="str">
            <v>m2</v>
          </cell>
          <cell r="D639" t="str">
            <v>68.44</v>
          </cell>
          <cell r="E639" t="str">
            <v>25.77</v>
          </cell>
          <cell r="F639" t="str">
            <v>94.21</v>
          </cell>
        </row>
        <row r="640">
          <cell r="A640" t="str">
            <v>143010</v>
          </cell>
          <cell r="B640" t="str">
            <v>Divisoria cega tipo DIVILUX acabamento alquidico com 3,5cm</v>
          </cell>
          <cell r="C640" t="str">
            <v>m2</v>
          </cell>
          <cell r="D640" t="str">
            <v>34.33</v>
          </cell>
          <cell r="E640" t="str">
            <v>0.00</v>
          </cell>
          <cell r="F640" t="str">
            <v>34.33</v>
          </cell>
        </row>
        <row r="641">
          <cell r="A641" t="str">
            <v>143500</v>
          </cell>
          <cell r="B641" t="str">
            <v>Alvenaria de pedra</v>
          </cell>
        </row>
        <row r="642">
          <cell r="A642" t="str">
            <v>143501</v>
          </cell>
          <cell r="B642" t="str">
            <v>Alvenaria de pedra aparelhada</v>
          </cell>
          <cell r="C642" t="str">
            <v>m3</v>
          </cell>
          <cell r="D642" t="str">
            <v>32.16</v>
          </cell>
          <cell r="E642" t="str">
            <v>39.28</v>
          </cell>
          <cell r="F642" t="str">
            <v>71.44</v>
          </cell>
        </row>
        <row r="643">
          <cell r="A643">
            <v>144000</v>
          </cell>
          <cell r="B643" t="str">
            <v>Reparos, conservacoes e complementos</v>
          </cell>
        </row>
        <row r="644">
          <cell r="A644" t="str">
            <v>144002</v>
          </cell>
          <cell r="B644" t="str">
            <v>Recolocacao de divisorias em  chapas entarugada</v>
          </cell>
          <cell r="C644" t="str">
            <v>m2</v>
          </cell>
          <cell r="D644" t="str">
            <v>0.29</v>
          </cell>
          <cell r="E644" t="str">
            <v>16.33</v>
          </cell>
          <cell r="F644" t="str">
            <v>16.62</v>
          </cell>
        </row>
        <row r="645">
          <cell r="A645" t="str">
            <v>144004</v>
          </cell>
          <cell r="B645" t="str">
            <v>Recolocacao de divisorias em  chapa com montantes metalicas</v>
          </cell>
          <cell r="C645" t="str">
            <v>m2</v>
          </cell>
          <cell r="D645" t="str">
            <v>0.00</v>
          </cell>
          <cell r="E645" t="str">
            <v>6.53</v>
          </cell>
          <cell r="F645" t="str">
            <v>6.53</v>
          </cell>
        </row>
        <row r="646">
          <cell r="A646" t="str">
            <v>150000</v>
          </cell>
          <cell r="B646" t="str">
            <v>Estrutura  em  madeira, ferro, aluminio e concreto</v>
          </cell>
        </row>
        <row r="647">
          <cell r="A647" t="str">
            <v>150100</v>
          </cell>
          <cell r="B647" t="str">
            <v>Estrutura em madeira para cobertura</v>
          </cell>
        </row>
        <row r="648">
          <cell r="A648" t="str">
            <v>150101</v>
          </cell>
          <cell r="B648" t="str">
            <v>Estrutura madeira tesourada, telhas ceramicas - vaos ate 7.00m</v>
          </cell>
          <cell r="C648" t="str">
            <v>m2</v>
          </cell>
          <cell r="D648" t="str">
            <v>8.88</v>
          </cell>
          <cell r="E648" t="str">
            <v>8.16</v>
          </cell>
          <cell r="F648" t="str">
            <v>17.04</v>
          </cell>
        </row>
        <row r="649">
          <cell r="A649" t="str">
            <v>150102</v>
          </cell>
          <cell r="B649" t="str">
            <v>Estrutura madeira tesourada, telhas ceramicas - vaos de 7.01 a 10.00m</v>
          </cell>
          <cell r="C649" t="str">
            <v>m2</v>
          </cell>
          <cell r="D649" t="str">
            <v>9.50</v>
          </cell>
          <cell r="E649" t="str">
            <v>8.47</v>
          </cell>
          <cell r="F649" t="str">
            <v>17.97</v>
          </cell>
        </row>
        <row r="650">
          <cell r="A650" t="str">
            <v>150103</v>
          </cell>
          <cell r="B650" t="str">
            <v>Estrutura madeira tesourada, telhas ceramicas - vaos de 10.01 a 13.00m</v>
          </cell>
          <cell r="C650" t="str">
            <v>m2</v>
          </cell>
          <cell r="D650" t="str">
            <v>10.13</v>
          </cell>
          <cell r="E650" t="str">
            <v>8.80</v>
          </cell>
          <cell r="F650" t="str">
            <v>18.93</v>
          </cell>
        </row>
        <row r="651">
          <cell r="A651" t="str">
            <v>150104</v>
          </cell>
          <cell r="B651" t="str">
            <v>Estrutura madeira tesourada, telhas ceramicas - vaos de 13.01 a 18.00m</v>
          </cell>
          <cell r="C651" t="str">
            <v>m2</v>
          </cell>
          <cell r="D651" t="str">
            <v>11.10</v>
          </cell>
          <cell r="E651" t="str">
            <v>9.44</v>
          </cell>
          <cell r="F651" t="str">
            <v>20.54</v>
          </cell>
        </row>
        <row r="652">
          <cell r="A652" t="str">
            <v>150111</v>
          </cell>
          <cell r="B652" t="str">
            <v>Estrutura madeira tesourada, telhas perfil ondulado - vaos ate 7.00m</v>
          </cell>
          <cell r="C652" t="str">
            <v>m2</v>
          </cell>
          <cell r="D652" t="str">
            <v>6.31</v>
          </cell>
          <cell r="E652" t="str">
            <v>6.17</v>
          </cell>
          <cell r="F652" t="str">
            <v>12.48</v>
          </cell>
        </row>
        <row r="653">
          <cell r="A653" t="str">
            <v>150112</v>
          </cell>
          <cell r="B653" t="str">
            <v>Estrutura madeira tesourada, telhas perfil ondulado - vaos 7.01 a 10.00m</v>
          </cell>
          <cell r="C653" t="str">
            <v>m2</v>
          </cell>
          <cell r="D653" t="str">
            <v>6.94</v>
          </cell>
          <cell r="E653" t="str">
            <v>6.53</v>
          </cell>
          <cell r="F653" t="str">
            <v>13.47</v>
          </cell>
        </row>
        <row r="654">
          <cell r="A654" t="str">
            <v>150113</v>
          </cell>
          <cell r="B654" t="str">
            <v>Estrutura madeira tesourada, telhas perfil ondulado - vaos 10.01 a 13.00m</v>
          </cell>
          <cell r="C654" t="str">
            <v>m2</v>
          </cell>
          <cell r="D654" t="str">
            <v>7.57</v>
          </cell>
          <cell r="E654" t="str">
            <v>6.84</v>
          </cell>
          <cell r="F654" t="str">
            <v>14.41</v>
          </cell>
        </row>
        <row r="655">
          <cell r="A655" t="str">
            <v>150114</v>
          </cell>
          <cell r="B655" t="str">
            <v>Estrutura madeira tesourada, telhas perfil ondulado - vaos 13.01 a 18.00m</v>
          </cell>
          <cell r="C655" t="str">
            <v>m2</v>
          </cell>
          <cell r="D655" t="str">
            <v>8.25</v>
          </cell>
          <cell r="E655" t="str">
            <v>7.48</v>
          </cell>
          <cell r="F655" t="str">
            <v>15.73</v>
          </cell>
        </row>
        <row r="656">
          <cell r="A656" t="str">
            <v>150121</v>
          </cell>
          <cell r="B656" t="str">
            <v>Estrutura pontaletada para telhas ceramicas</v>
          </cell>
          <cell r="C656" t="str">
            <v>m2</v>
          </cell>
          <cell r="D656" t="str">
            <v>6.27</v>
          </cell>
          <cell r="E656" t="str">
            <v>7.81</v>
          </cell>
          <cell r="F656" t="str">
            <v>14.08</v>
          </cell>
        </row>
        <row r="657">
          <cell r="A657" t="str">
            <v>150122</v>
          </cell>
          <cell r="B657" t="str">
            <v>Estrutura pontaletada para telhas onduladas</v>
          </cell>
          <cell r="C657" t="str">
            <v>m2</v>
          </cell>
          <cell r="D657" t="str">
            <v>4.68</v>
          </cell>
          <cell r="E657" t="str">
            <v>5.84</v>
          </cell>
          <cell r="F657" t="str">
            <v>10.52</v>
          </cell>
        </row>
        <row r="658">
          <cell r="A658" t="str">
            <v>150131</v>
          </cell>
          <cell r="B658" t="str">
            <v>Estrutura em  tercas para telhas ceramicas</v>
          </cell>
          <cell r="C658" t="str">
            <v>m2</v>
          </cell>
          <cell r="D658" t="str">
            <v>4.87</v>
          </cell>
          <cell r="E658" t="str">
            <v>4.21</v>
          </cell>
          <cell r="F658" t="str">
            <v>9.08</v>
          </cell>
        </row>
        <row r="659">
          <cell r="A659" t="str">
            <v>150132</v>
          </cell>
          <cell r="B659" t="str">
            <v>Estrutura em  tercas para telhas perfil qualquer</v>
          </cell>
          <cell r="C659" t="str">
            <v>m2</v>
          </cell>
          <cell r="D659" t="str">
            <v>1.76</v>
          </cell>
          <cell r="E659" t="str">
            <v>0.81</v>
          </cell>
          <cell r="F659" t="str">
            <v>2.57</v>
          </cell>
        </row>
        <row r="660">
          <cell r="A660" t="str">
            <v>150133</v>
          </cell>
          <cell r="B660" t="str">
            <v>Estrutura em  tercas para telhas perfil trapezoidais</v>
          </cell>
          <cell r="C660" t="str">
            <v>m2</v>
          </cell>
          <cell r="D660" t="str">
            <v>1.11</v>
          </cell>
          <cell r="E660" t="str">
            <v>0.81</v>
          </cell>
          <cell r="F660" t="str">
            <v>1.92</v>
          </cell>
        </row>
        <row r="661">
          <cell r="A661" t="str">
            <v>150300</v>
          </cell>
          <cell r="B661" t="str">
            <v>Estrutura em  aco</v>
          </cell>
        </row>
        <row r="662">
          <cell r="A662" t="str">
            <v>150301</v>
          </cell>
          <cell r="B662" t="str">
            <v>Fornecimento de material para estrutura metalica em  aco comum</v>
          </cell>
          <cell r="C662" t="str">
            <v>kg</v>
          </cell>
          <cell r="D662" t="str">
            <v>1.90</v>
          </cell>
          <cell r="E662" t="str">
            <v>0.00</v>
          </cell>
          <cell r="F662" t="str">
            <v>1.90</v>
          </cell>
        </row>
        <row r="663">
          <cell r="A663" t="str">
            <v>150302</v>
          </cell>
          <cell r="B663" t="str">
            <v>Beneficiamento e montagem de estrutura metalica em  aco comum</v>
          </cell>
          <cell r="C663" t="str">
            <v>kg</v>
          </cell>
          <cell r="D663" t="str">
            <v>1.23</v>
          </cell>
          <cell r="E663" t="str">
            <v>0.00</v>
          </cell>
          <cell r="F663" t="str">
            <v>1.23</v>
          </cell>
        </row>
        <row r="664">
          <cell r="A664" t="str">
            <v>152000</v>
          </cell>
          <cell r="B664" t="str">
            <v>Reparos, conservacoes e complementos</v>
          </cell>
        </row>
        <row r="665">
          <cell r="A665" t="str">
            <v>152002</v>
          </cell>
          <cell r="B665" t="str">
            <v>Fornecimento de pecas diversas para estrutura em  madeira</v>
          </cell>
          <cell r="C665" t="str">
            <v>m3</v>
          </cell>
          <cell r="D665" t="str">
            <v>286.38</v>
          </cell>
          <cell r="E665" t="str">
            <v>293.97</v>
          </cell>
          <cell r="F665" t="str">
            <v>580.35</v>
          </cell>
        </row>
        <row r="666">
          <cell r="A666" t="str">
            <v>152004</v>
          </cell>
          <cell r="B666" t="str">
            <v>Recolocacao de pecas lineares em  madeira com secao ate 60cm2</v>
          </cell>
          <cell r="C666" t="str">
            <v>m</v>
          </cell>
          <cell r="D666" t="str">
            <v>0.01</v>
          </cell>
          <cell r="E666" t="str">
            <v>0.88</v>
          </cell>
          <cell r="F666" t="str">
            <v>0.89</v>
          </cell>
        </row>
        <row r="667">
          <cell r="A667" t="str">
            <v>152006</v>
          </cell>
          <cell r="B667" t="str">
            <v>Recolocacao de pecas lineares em  madeira com secao superior a 60cm2</v>
          </cell>
          <cell r="C667" t="str">
            <v>m</v>
          </cell>
          <cell r="D667" t="str">
            <v>0.03</v>
          </cell>
          <cell r="E667" t="str">
            <v>2.38</v>
          </cell>
          <cell r="F667" t="str">
            <v>2.41</v>
          </cell>
        </row>
        <row r="668">
          <cell r="A668" t="str">
            <v>160000</v>
          </cell>
          <cell r="B668" t="str">
            <v>Telhamento e protecao</v>
          </cell>
        </row>
        <row r="669">
          <cell r="A669" t="str">
            <v>160100</v>
          </cell>
          <cell r="B669" t="str">
            <v>Telhamento em  aluminio</v>
          </cell>
        </row>
        <row r="670">
          <cell r="A670" t="str">
            <v>160104</v>
          </cell>
          <cell r="B670" t="str">
            <v>Telhamento em  aluminio natural perfil ondulado de  0,70mm</v>
          </cell>
          <cell r="C670" t="str">
            <v>m2</v>
          </cell>
          <cell r="D670" t="str">
            <v>13.22</v>
          </cell>
          <cell r="E670" t="str">
            <v>2.58</v>
          </cell>
          <cell r="F670" t="str">
            <v>15.80</v>
          </cell>
        </row>
        <row r="671">
          <cell r="A671" t="str">
            <v>160106</v>
          </cell>
          <cell r="B671" t="str">
            <v>Telhamento em  aluminio natural perfil trapezoidal de  0,50mm</v>
          </cell>
          <cell r="C671" t="str">
            <v>m2</v>
          </cell>
          <cell r="D671" t="str">
            <v>7.36</v>
          </cell>
          <cell r="E671" t="str">
            <v>2.58</v>
          </cell>
          <cell r="F671" t="str">
            <v>9.94</v>
          </cell>
        </row>
        <row r="672">
          <cell r="A672" t="str">
            <v>160130</v>
          </cell>
          <cell r="B672" t="str">
            <v>Cumeeira aluminio natural perfil ondulado de 0,80mm</v>
          </cell>
          <cell r="C672" t="str">
            <v>m</v>
          </cell>
          <cell r="D672" t="str">
            <v>9.58</v>
          </cell>
          <cell r="E672" t="str">
            <v>1.28</v>
          </cell>
          <cell r="F672" t="str">
            <v>10.86</v>
          </cell>
        </row>
        <row r="673">
          <cell r="A673" t="str">
            <v>160132</v>
          </cell>
          <cell r="B673" t="str">
            <v>Cumeeira-shed aluminio natural perfil ondulado de 0,80mm e aba de 200mm</v>
          </cell>
          <cell r="C673" t="str">
            <v>m</v>
          </cell>
          <cell r="D673" t="str">
            <v>8.19</v>
          </cell>
          <cell r="E673" t="str">
            <v>1.28</v>
          </cell>
          <cell r="F673" t="str">
            <v>9.47</v>
          </cell>
        </row>
        <row r="674">
          <cell r="A674" t="str">
            <v>160134</v>
          </cell>
          <cell r="B674" t="str">
            <v>Cumeeira aluminio natural perfil trapezoidal de 0,80mm</v>
          </cell>
          <cell r="C674" t="str">
            <v>m</v>
          </cell>
          <cell r="D674" t="str">
            <v>6.78</v>
          </cell>
          <cell r="E674" t="str">
            <v>0.75</v>
          </cell>
          <cell r="F674" t="str">
            <v>7.53</v>
          </cell>
        </row>
        <row r="675">
          <cell r="A675" t="str">
            <v>160200</v>
          </cell>
          <cell r="B675" t="str">
            <v>Telhamento em  barro</v>
          </cell>
        </row>
        <row r="676">
          <cell r="A676" t="str">
            <v>160202</v>
          </cell>
          <cell r="B676" t="str">
            <v>Telhas de barro tipo FRANCESA</v>
          </cell>
          <cell r="C676" t="str">
            <v>m2</v>
          </cell>
          <cell r="D676" t="str">
            <v>5.28</v>
          </cell>
          <cell r="E676" t="str">
            <v>4.67</v>
          </cell>
          <cell r="F676" t="str">
            <v>9.95</v>
          </cell>
        </row>
        <row r="677">
          <cell r="A677" t="str">
            <v>160204</v>
          </cell>
          <cell r="B677" t="str">
            <v>Telhas de barro COLONIAL/PAULISTINHA</v>
          </cell>
          <cell r="C677" t="str">
            <v>m2</v>
          </cell>
          <cell r="D677" t="str">
            <v>8.70</v>
          </cell>
          <cell r="E677" t="str">
            <v>8.12</v>
          </cell>
          <cell r="F677" t="str">
            <v>16.82</v>
          </cell>
        </row>
        <row r="678">
          <cell r="A678" t="str">
            <v>160206</v>
          </cell>
          <cell r="B678" t="str">
            <v>Telhas de barro tipo PLAN</v>
          </cell>
          <cell r="C678" t="str">
            <v>m2</v>
          </cell>
          <cell r="D678" t="str">
            <v>6.48</v>
          </cell>
          <cell r="E678" t="str">
            <v>7.01</v>
          </cell>
          <cell r="F678" t="str">
            <v>13.49</v>
          </cell>
        </row>
        <row r="679">
          <cell r="A679" t="str">
            <v>160212</v>
          </cell>
          <cell r="B679" t="str">
            <v>Embocamento de beiral em  telhas de barro</v>
          </cell>
          <cell r="C679" t="str">
            <v>m</v>
          </cell>
          <cell r="D679" t="str">
            <v>0.13</v>
          </cell>
          <cell r="E679" t="str">
            <v>2.05</v>
          </cell>
          <cell r="F679" t="str">
            <v>2.18</v>
          </cell>
        </row>
        <row r="680">
          <cell r="A680" t="str">
            <v>160222</v>
          </cell>
          <cell r="B680" t="str">
            <v>Cumeeira e espigao de barro embocados tipo FRANCESA</v>
          </cell>
          <cell r="C680" t="str">
            <v>m</v>
          </cell>
          <cell r="D680" t="str">
            <v>3.03</v>
          </cell>
          <cell r="E680" t="str">
            <v>2.56</v>
          </cell>
          <cell r="F680" t="str">
            <v>5.59</v>
          </cell>
        </row>
        <row r="681">
          <cell r="A681" t="str">
            <v>160224</v>
          </cell>
          <cell r="B681" t="str">
            <v>Cumeeira e espigao de barro embocados tipo PAULISTINHA</v>
          </cell>
          <cell r="C681" t="str">
            <v>m</v>
          </cell>
          <cell r="D681" t="str">
            <v>3.03</v>
          </cell>
          <cell r="E681" t="str">
            <v>2.56</v>
          </cell>
          <cell r="F681" t="str">
            <v>5.59</v>
          </cell>
        </row>
        <row r="682">
          <cell r="A682" t="str">
            <v>160226</v>
          </cell>
          <cell r="B682" t="str">
            <v>Cumeeira e espigao de barro embocados tipo PLAN</v>
          </cell>
          <cell r="C682" t="str">
            <v>m</v>
          </cell>
          <cell r="D682" t="str">
            <v>1.99</v>
          </cell>
          <cell r="E682" t="str">
            <v>2.56</v>
          </cell>
          <cell r="F682" t="str">
            <v>4.55</v>
          </cell>
        </row>
        <row r="683">
          <cell r="A683" t="str">
            <v>160400</v>
          </cell>
          <cell r="B683" t="str">
            <v>Telhamento em  F'C', perfil ondulado, maxiplac ou modulado</v>
          </cell>
        </row>
        <row r="684">
          <cell r="A684" t="str">
            <v>160401</v>
          </cell>
          <cell r="B684" t="str">
            <v>Telhamento em  F'C' - perfil ondulado de 6mm</v>
          </cell>
          <cell r="C684" t="str">
            <v>m2</v>
          </cell>
          <cell r="D684" t="str">
            <v>7.26</v>
          </cell>
          <cell r="E684" t="str">
            <v>2.58</v>
          </cell>
          <cell r="F684" t="str">
            <v>9.84</v>
          </cell>
        </row>
        <row r="685">
          <cell r="A685" t="str">
            <v>160402</v>
          </cell>
          <cell r="B685" t="str">
            <v>Telhamento em  F'C' - perfil ondulado de 8mm</v>
          </cell>
          <cell r="C685" t="str">
            <v>m2</v>
          </cell>
          <cell r="D685" t="str">
            <v>9.36</v>
          </cell>
          <cell r="E685" t="str">
            <v>2.58</v>
          </cell>
          <cell r="F685" t="str">
            <v>11.94</v>
          </cell>
        </row>
        <row r="686">
          <cell r="A686" t="str">
            <v>160403</v>
          </cell>
          <cell r="B686" t="str">
            <v>Chapa para claraboia em  F'C' - perfil ondulado</v>
          </cell>
          <cell r="C686" t="str">
            <v>un</v>
          </cell>
          <cell r="D686" t="str">
            <v>28.13</v>
          </cell>
          <cell r="E686" t="str">
            <v>3.26</v>
          </cell>
          <cell r="F686" t="str">
            <v>31.39</v>
          </cell>
        </row>
        <row r="687">
          <cell r="A687" t="str">
            <v>160404</v>
          </cell>
          <cell r="B687" t="str">
            <v>Arestas em  F'C' - perfil ondulado</v>
          </cell>
          <cell r="C687" t="str">
            <v>m</v>
          </cell>
          <cell r="D687" t="str">
            <v>18.71</v>
          </cell>
          <cell r="E687" t="str">
            <v>1.28</v>
          </cell>
          <cell r="F687" t="str">
            <v>19.99</v>
          </cell>
        </row>
        <row r="688">
          <cell r="A688" t="str">
            <v>160405</v>
          </cell>
          <cell r="B688" t="str">
            <v>Cumeeira normal em  F'C' - perfil ondulado</v>
          </cell>
          <cell r="C688" t="str">
            <v>m</v>
          </cell>
          <cell r="D688" t="str">
            <v>14.42</v>
          </cell>
          <cell r="E688" t="str">
            <v>1.28</v>
          </cell>
          <cell r="F688" t="str">
            <v>15.70</v>
          </cell>
        </row>
        <row r="689">
          <cell r="A689" t="str">
            <v>160406</v>
          </cell>
          <cell r="B689" t="str">
            <v>Cumeeira articulada em  F'C' - perfil ondulado</v>
          </cell>
          <cell r="C689" t="str">
            <v>m</v>
          </cell>
          <cell r="D689" t="str">
            <v>19.79</v>
          </cell>
          <cell r="E689" t="str">
            <v>1.28</v>
          </cell>
          <cell r="F689" t="str">
            <v>21.07</v>
          </cell>
        </row>
        <row r="690">
          <cell r="A690" t="str">
            <v>160407</v>
          </cell>
          <cell r="B690" t="str">
            <v>Cumeeira shed em  F'C' - perfil ondulado</v>
          </cell>
          <cell r="C690" t="str">
            <v>m</v>
          </cell>
          <cell r="D690" t="str">
            <v>12.11</v>
          </cell>
          <cell r="E690" t="str">
            <v>1.28</v>
          </cell>
          <cell r="F690" t="str">
            <v>13.39</v>
          </cell>
        </row>
        <row r="691">
          <cell r="A691" t="str">
            <v>160408</v>
          </cell>
          <cell r="B691" t="str">
            <v>Espigao normal em  F'C' - perfil ondulado</v>
          </cell>
          <cell r="C691" t="str">
            <v>m</v>
          </cell>
          <cell r="D691" t="str">
            <v>10.73</v>
          </cell>
          <cell r="E691" t="str">
            <v>2.58</v>
          </cell>
          <cell r="F691" t="str">
            <v>13.31</v>
          </cell>
        </row>
        <row r="692">
          <cell r="A692" t="str">
            <v>160420</v>
          </cell>
          <cell r="B692" t="str">
            <v>Telhamento em  F'C' - perfil maxiplac de 6mm</v>
          </cell>
          <cell r="C692" t="str">
            <v>m2</v>
          </cell>
          <cell r="D692" t="str">
            <v>7.57</v>
          </cell>
          <cell r="E692" t="str">
            <v>2.58</v>
          </cell>
          <cell r="F692" t="str">
            <v>10.15</v>
          </cell>
        </row>
        <row r="693">
          <cell r="A693" t="str">
            <v>160421</v>
          </cell>
          <cell r="B693" t="str">
            <v>Telhamento em  F'C' - perfil maxiplac de 8mm</v>
          </cell>
          <cell r="C693" t="str">
            <v>m2</v>
          </cell>
          <cell r="D693" t="str">
            <v>14.75</v>
          </cell>
          <cell r="E693" t="str">
            <v>2.58</v>
          </cell>
          <cell r="F693" t="str">
            <v>17.33</v>
          </cell>
        </row>
        <row r="694">
          <cell r="A694" t="str">
            <v>160424</v>
          </cell>
          <cell r="B694" t="str">
            <v>Placa de ventilacao em  F'C' - perfil maxiplac</v>
          </cell>
          <cell r="C694" t="str">
            <v>un</v>
          </cell>
          <cell r="D694" t="str">
            <v>35.17</v>
          </cell>
          <cell r="E694" t="str">
            <v>3.26</v>
          </cell>
          <cell r="F694" t="str">
            <v>38.43</v>
          </cell>
        </row>
        <row r="695">
          <cell r="A695" t="str">
            <v>160430</v>
          </cell>
          <cell r="B695" t="str">
            <v>Telhamento em  F'C' - perfil modulado</v>
          </cell>
          <cell r="C695" t="str">
            <v>m2</v>
          </cell>
          <cell r="D695" t="str">
            <v>15.67</v>
          </cell>
          <cell r="E695" t="str">
            <v>2.84</v>
          </cell>
          <cell r="F695" t="str">
            <v>18.51</v>
          </cell>
        </row>
        <row r="696">
          <cell r="A696" t="str">
            <v>160432</v>
          </cell>
          <cell r="B696" t="str">
            <v>Cumeeira normal em  F'C' - perfil modulado</v>
          </cell>
          <cell r="C696" t="str">
            <v>m</v>
          </cell>
          <cell r="D696" t="str">
            <v>15.51</v>
          </cell>
          <cell r="E696" t="str">
            <v>1.28</v>
          </cell>
          <cell r="F696" t="str">
            <v>16.79</v>
          </cell>
        </row>
        <row r="697">
          <cell r="A697" t="str">
            <v>160433</v>
          </cell>
          <cell r="B697" t="str">
            <v>Cumeeiras articuladas em  F'C' - perfil modulado</v>
          </cell>
          <cell r="C697" t="str">
            <v>m</v>
          </cell>
          <cell r="D697" t="str">
            <v>24.71</v>
          </cell>
          <cell r="E697" t="str">
            <v>1.28</v>
          </cell>
          <cell r="F697" t="str">
            <v>25.99</v>
          </cell>
        </row>
        <row r="698">
          <cell r="A698" t="str">
            <v>160440</v>
          </cell>
          <cell r="B698" t="str">
            <v>Telhamento em  F'C' - perfil vogatex</v>
          </cell>
          <cell r="C698" t="str">
            <v>m2</v>
          </cell>
          <cell r="D698" t="str">
            <v>5.53</v>
          </cell>
          <cell r="E698" t="str">
            <v>1.65</v>
          </cell>
          <cell r="F698" t="str">
            <v>7.18</v>
          </cell>
        </row>
        <row r="699">
          <cell r="A699" t="str">
            <v>160441</v>
          </cell>
          <cell r="B699" t="str">
            <v>Cumeeira articulada em  F'C' - perfil vogatex</v>
          </cell>
          <cell r="C699" t="str">
            <v>m</v>
          </cell>
          <cell r="D699" t="str">
            <v>1.78</v>
          </cell>
          <cell r="E699" t="str">
            <v>0.77</v>
          </cell>
          <cell r="F699" t="str">
            <v>2.55</v>
          </cell>
        </row>
        <row r="700">
          <cell r="A700" t="str">
            <v>160442</v>
          </cell>
          <cell r="B700" t="str">
            <v>Espigao em  F'C' - perfil vogatex</v>
          </cell>
          <cell r="C700" t="str">
            <v>m</v>
          </cell>
          <cell r="D700" t="str">
            <v>6.63</v>
          </cell>
          <cell r="E700" t="str">
            <v>0.37</v>
          </cell>
          <cell r="F700" t="str">
            <v>7.00</v>
          </cell>
        </row>
        <row r="701">
          <cell r="A701" t="str">
            <v>160500</v>
          </cell>
          <cell r="B701" t="str">
            <v>Telhamento em  F'C', perfil trapezoidal</v>
          </cell>
        </row>
        <row r="702">
          <cell r="A702" t="str">
            <v>160502</v>
          </cell>
          <cell r="B702" t="str">
            <v>Cumeeira articulada em  F'C' - perfil trapezoidal de 49cm</v>
          </cell>
          <cell r="C702" t="str">
            <v>m</v>
          </cell>
          <cell r="D702" t="str">
            <v>25.52</v>
          </cell>
          <cell r="E702" t="str">
            <v>2.67</v>
          </cell>
          <cell r="F702" t="str">
            <v>28.19</v>
          </cell>
        </row>
        <row r="703">
          <cell r="A703" t="str">
            <v>160506</v>
          </cell>
          <cell r="B703" t="str">
            <v>Pingadeira em  F'C' - perfil trapezoidal de 49cm</v>
          </cell>
          <cell r="C703" t="str">
            <v>un</v>
          </cell>
          <cell r="D703" t="str">
            <v>0.09</v>
          </cell>
          <cell r="E703" t="str">
            <v>0.06</v>
          </cell>
          <cell r="F703" t="str">
            <v>0.15</v>
          </cell>
        </row>
        <row r="704">
          <cell r="A704" t="str">
            <v>160508</v>
          </cell>
          <cell r="B704" t="str">
            <v>Placa de ventilacao em  F'C' - perfil trapezoidal de 49cm</v>
          </cell>
          <cell r="C704" t="str">
            <v>un</v>
          </cell>
          <cell r="D704" t="str">
            <v>1.41</v>
          </cell>
          <cell r="E704" t="str">
            <v>1.28</v>
          </cell>
          <cell r="F704" t="str">
            <v>2.69</v>
          </cell>
        </row>
        <row r="705">
          <cell r="A705" t="str">
            <v>160510</v>
          </cell>
          <cell r="B705" t="str">
            <v>Tampao em  F'C'  - perfil trapezoidal de 49cm</v>
          </cell>
          <cell r="C705" t="str">
            <v>un</v>
          </cell>
          <cell r="D705" t="str">
            <v>4.34</v>
          </cell>
          <cell r="E705" t="str">
            <v>0.97</v>
          </cell>
          <cell r="F705" t="str">
            <v>5.31</v>
          </cell>
        </row>
        <row r="706">
          <cell r="A706" t="str">
            <v>160512</v>
          </cell>
          <cell r="B706" t="str">
            <v>Telhamento em  F'C' - perfil trapezoidal de 49cm</v>
          </cell>
          <cell r="C706" t="str">
            <v>m2</v>
          </cell>
          <cell r="D706" t="str">
            <v>18.27</v>
          </cell>
          <cell r="E706" t="str">
            <v>2.58</v>
          </cell>
          <cell r="F706" t="str">
            <v>20.85</v>
          </cell>
        </row>
        <row r="707">
          <cell r="A707" t="str">
            <v>160520</v>
          </cell>
          <cell r="B707" t="str">
            <v>Cumeeira articulada em  F'C' - perfis trapezoidais de 90cm</v>
          </cell>
          <cell r="C707" t="str">
            <v>m</v>
          </cell>
          <cell r="D707" t="str">
            <v>18.36</v>
          </cell>
          <cell r="E707" t="str">
            <v>1.43</v>
          </cell>
          <cell r="F707" t="str">
            <v>19.79</v>
          </cell>
        </row>
        <row r="708">
          <cell r="A708" t="str">
            <v>160522</v>
          </cell>
          <cell r="B708" t="str">
            <v>Cumeeira normal em  F'C' - perfis trapezoidais de 90cm</v>
          </cell>
          <cell r="C708" t="str">
            <v>m</v>
          </cell>
          <cell r="D708" t="str">
            <v>12.66</v>
          </cell>
          <cell r="E708" t="str">
            <v>1.43</v>
          </cell>
          <cell r="F708" t="str">
            <v>14.09</v>
          </cell>
        </row>
        <row r="709">
          <cell r="A709" t="str">
            <v>160524</v>
          </cell>
          <cell r="B709" t="str">
            <v>Placa de ventilacao F'C' - perfis trapezoidais de 90cm</v>
          </cell>
          <cell r="C709" t="str">
            <v>un</v>
          </cell>
          <cell r="D709" t="str">
            <v>1.53</v>
          </cell>
          <cell r="E709" t="str">
            <v>1.28</v>
          </cell>
          <cell r="F709" t="str">
            <v>2.81</v>
          </cell>
        </row>
        <row r="710">
          <cell r="A710" t="str">
            <v>160526</v>
          </cell>
          <cell r="B710" t="str">
            <v>Placa pingadeira em  F'C' - perfil trapezoidal de 90cm</v>
          </cell>
          <cell r="C710" t="str">
            <v>un</v>
          </cell>
          <cell r="D710" t="str">
            <v>5.33</v>
          </cell>
          <cell r="E710" t="str">
            <v>0.64</v>
          </cell>
          <cell r="F710" t="str">
            <v>5.97</v>
          </cell>
        </row>
        <row r="711">
          <cell r="A711" t="str">
            <v>160528</v>
          </cell>
          <cell r="B711" t="str">
            <v>Tampao em  F'C' - perfil trapezoidal de 90cm</v>
          </cell>
          <cell r="C711" t="str">
            <v>un</v>
          </cell>
          <cell r="D711" t="str">
            <v>3.64</v>
          </cell>
          <cell r="E711" t="str">
            <v>0.97</v>
          </cell>
          <cell r="F711" t="str">
            <v>4.61</v>
          </cell>
        </row>
        <row r="712">
          <cell r="A712" t="str">
            <v>160530</v>
          </cell>
          <cell r="B712" t="str">
            <v>Telhamento em  F'C' - perfil trapezoidal de 90cm</v>
          </cell>
          <cell r="C712" t="str">
            <v>m2</v>
          </cell>
          <cell r="D712" t="str">
            <v>12.99</v>
          </cell>
          <cell r="E712" t="str">
            <v>2.58</v>
          </cell>
          <cell r="F712" t="str">
            <v>15.57</v>
          </cell>
        </row>
        <row r="713">
          <cell r="A713" t="str">
            <v>160532</v>
          </cell>
          <cell r="B713" t="str">
            <v>Terminal de aba plana em  F'C' - perfil trapezoidal de 90cm</v>
          </cell>
          <cell r="C713" t="str">
            <v>un</v>
          </cell>
          <cell r="D713" t="str">
            <v>9.37</v>
          </cell>
          <cell r="E713" t="str">
            <v>0.64</v>
          </cell>
          <cell r="F713" t="str">
            <v>10.01</v>
          </cell>
        </row>
        <row r="714">
          <cell r="A714" t="str">
            <v>161000</v>
          </cell>
          <cell r="B714" t="str">
            <v>Telhamento em  madeira</v>
          </cell>
        </row>
        <row r="715">
          <cell r="A715" t="str">
            <v>161200</v>
          </cell>
          <cell r="B715" t="str">
            <v>Telhamento metalico comum</v>
          </cell>
        </row>
        <row r="716">
          <cell r="A716" t="str">
            <v>161202</v>
          </cell>
          <cell r="B716" t="str">
            <v>Telhamento em  aco galvanizado pintada - perfil ondulado esp. 0,5mm</v>
          </cell>
          <cell r="C716" t="str">
            <v>m2</v>
          </cell>
          <cell r="D716" t="str">
            <v>21.90</v>
          </cell>
          <cell r="E716" t="str">
            <v>2.58</v>
          </cell>
          <cell r="F716" t="str">
            <v>24.48</v>
          </cell>
        </row>
        <row r="717">
          <cell r="A717" t="str">
            <v>161204</v>
          </cell>
          <cell r="B717" t="str">
            <v>Telhamento em  aco pintada calandrado - perfil ondulado esp. 0,8mm</v>
          </cell>
          <cell r="C717" t="str">
            <v>m2</v>
          </cell>
          <cell r="D717" t="str">
            <v>34.81</v>
          </cell>
          <cell r="E717" t="str">
            <v>2.58</v>
          </cell>
          <cell r="F717" t="str">
            <v>37.39</v>
          </cell>
        </row>
        <row r="718">
          <cell r="A718" t="str">
            <v>161600</v>
          </cell>
          <cell r="B718" t="str">
            <v>Telhamento em  material sinteticas</v>
          </cell>
        </row>
        <row r="719">
          <cell r="A719" t="str">
            <v>161601</v>
          </cell>
          <cell r="B719" t="str">
            <v>Telhas onduladas de plastico - PVC translucidas</v>
          </cell>
          <cell r="C719" t="str">
            <v>m2</v>
          </cell>
          <cell r="D719" t="str">
            <v>13.88</v>
          </cell>
          <cell r="E719" t="str">
            <v>2.58</v>
          </cell>
          <cell r="F719" t="str">
            <v>16.46</v>
          </cell>
        </row>
        <row r="720">
          <cell r="A720" t="str">
            <v>161602</v>
          </cell>
          <cell r="B720" t="str">
            <v>Telhas onduladas de plastico - de PVC rigido opacas</v>
          </cell>
          <cell r="C720" t="str">
            <v>m2</v>
          </cell>
          <cell r="D720" t="str">
            <v>13.88</v>
          </cell>
          <cell r="E720" t="str">
            <v>2.58</v>
          </cell>
          <cell r="F720" t="str">
            <v>16.46</v>
          </cell>
        </row>
        <row r="721">
          <cell r="A721" t="str">
            <v>161610</v>
          </cell>
          <cell r="B721" t="str">
            <v>Telha de poliester (perfil da trapezoidal aluminio)</v>
          </cell>
          <cell r="C721" t="str">
            <v>m2</v>
          </cell>
          <cell r="D721" t="str">
            <v>16.79</v>
          </cell>
          <cell r="E721" t="str">
            <v>2.58</v>
          </cell>
          <cell r="F721" t="str">
            <v>19.37</v>
          </cell>
        </row>
        <row r="722">
          <cell r="A722" t="str">
            <v>161612</v>
          </cell>
          <cell r="B722" t="str">
            <v>Telha de poliester (perfil da ondulada aluminio)</v>
          </cell>
          <cell r="C722" t="str">
            <v>m2</v>
          </cell>
          <cell r="D722" t="str">
            <v>15.46</v>
          </cell>
          <cell r="E722" t="str">
            <v>2.58</v>
          </cell>
          <cell r="F722" t="str">
            <v>18.04</v>
          </cell>
        </row>
        <row r="723">
          <cell r="A723" t="str">
            <v>161614</v>
          </cell>
          <cell r="B723" t="str">
            <v>Telha de poliester (perfil da ondulada F'C')</v>
          </cell>
          <cell r="C723" t="str">
            <v>m2</v>
          </cell>
          <cell r="D723" t="str">
            <v>15.46</v>
          </cell>
          <cell r="E723" t="str">
            <v>2.58</v>
          </cell>
          <cell r="F723" t="str">
            <v>18.04</v>
          </cell>
        </row>
        <row r="724">
          <cell r="A724" t="str">
            <v>161616</v>
          </cell>
          <cell r="B724" t="str">
            <v>Telha de poliester (perfil trapezoidal 49)</v>
          </cell>
          <cell r="C724" t="str">
            <v>m2</v>
          </cell>
          <cell r="D724" t="str">
            <v>23.24</v>
          </cell>
          <cell r="E724" t="str">
            <v>2.58</v>
          </cell>
          <cell r="F724" t="str">
            <v>25.82</v>
          </cell>
        </row>
        <row r="725">
          <cell r="A725" t="str">
            <v>161618</v>
          </cell>
          <cell r="B725" t="str">
            <v>Telha de poliester (perfil trapezoidal 90)</v>
          </cell>
          <cell r="C725" t="str">
            <v>m2</v>
          </cell>
          <cell r="D725" t="str">
            <v>30.26</v>
          </cell>
          <cell r="E725" t="str">
            <v>2.58</v>
          </cell>
          <cell r="F725" t="str">
            <v>32.84</v>
          </cell>
        </row>
        <row r="726">
          <cell r="A726" t="str">
            <v>161620</v>
          </cell>
          <cell r="B726" t="str">
            <v>Telha de poliester (perfil da maxiplac)</v>
          </cell>
          <cell r="C726" t="str">
            <v>m2</v>
          </cell>
          <cell r="D726" t="str">
            <v>34.07</v>
          </cell>
          <cell r="E726" t="str">
            <v>2.58</v>
          </cell>
          <cell r="F726" t="str">
            <v>36.65</v>
          </cell>
        </row>
        <row r="727">
          <cell r="A727" t="str">
            <v>161622</v>
          </cell>
          <cell r="B727" t="str">
            <v>Telha de poliester (perfil da ondulada aco)</v>
          </cell>
          <cell r="C727" t="str">
            <v>m2</v>
          </cell>
          <cell r="D727" t="str">
            <v>15.46</v>
          </cell>
          <cell r="E727" t="str">
            <v>2.58</v>
          </cell>
          <cell r="F727" t="str">
            <v>18.04</v>
          </cell>
        </row>
        <row r="728">
          <cell r="A728" t="str">
            <v>161624</v>
          </cell>
          <cell r="B728" t="str">
            <v>Telha de poliester (perfil da trapezoidal aco h= ate 40mm)</v>
          </cell>
          <cell r="C728" t="str">
            <v>m2</v>
          </cell>
          <cell r="D728" t="str">
            <v>23.21</v>
          </cell>
          <cell r="E728" t="str">
            <v>2.58</v>
          </cell>
          <cell r="F728" t="str">
            <v>25.79</v>
          </cell>
        </row>
        <row r="729">
          <cell r="A729" t="str">
            <v>161626</v>
          </cell>
          <cell r="B729" t="str">
            <v>Telha de poliester (perfil da trapezoidal aco h= ate 100mm)</v>
          </cell>
          <cell r="C729" t="str">
            <v>m2</v>
          </cell>
          <cell r="D729" t="str">
            <v>28.31</v>
          </cell>
          <cell r="E729" t="str">
            <v>2.58</v>
          </cell>
          <cell r="F729" t="str">
            <v>30.89</v>
          </cell>
        </row>
        <row r="730">
          <cell r="A730" t="str">
            <v>162000</v>
          </cell>
          <cell r="B730" t="str">
            <v>Telhamento em  vidro</v>
          </cell>
        </row>
        <row r="731">
          <cell r="A731" t="str">
            <v>162002</v>
          </cell>
          <cell r="B731" t="str">
            <v>Telhas de vidro para iluminacao tipo FRANCESA</v>
          </cell>
          <cell r="C731" t="str">
            <v>un</v>
          </cell>
          <cell r="D731" t="str">
            <v>7.59</v>
          </cell>
          <cell r="E731" t="str">
            <v>0.64</v>
          </cell>
          <cell r="F731" t="str">
            <v>8.23</v>
          </cell>
        </row>
        <row r="732">
          <cell r="A732" t="str">
            <v>162004</v>
          </cell>
          <cell r="B732" t="str">
            <v>Telhas de vidro para iluminacao tipo COLONIAL/PAULISTINHA</v>
          </cell>
          <cell r="C732" t="str">
            <v>un</v>
          </cell>
          <cell r="D732" t="str">
            <v>7.52</v>
          </cell>
          <cell r="E732" t="str">
            <v>0.64</v>
          </cell>
          <cell r="F732" t="str">
            <v>8.16</v>
          </cell>
        </row>
        <row r="733">
          <cell r="A733" t="str">
            <v>163000</v>
          </cell>
          <cell r="B733" t="str">
            <v>Domos</v>
          </cell>
        </row>
        <row r="734">
          <cell r="A734" t="str">
            <v>163002</v>
          </cell>
          <cell r="B734" t="str">
            <v>Domo de acrilico com caixilho de aluminio</v>
          </cell>
          <cell r="C734" t="str">
            <v>m2</v>
          </cell>
          <cell r="D734" t="str">
            <v>105.80</v>
          </cell>
          <cell r="E734" t="str">
            <v>7.81</v>
          </cell>
          <cell r="F734" t="str">
            <v>113.61</v>
          </cell>
        </row>
        <row r="735">
          <cell r="A735" t="str">
            <v>163200</v>
          </cell>
          <cell r="B735" t="str">
            <v>Painel, chapas e fechamento</v>
          </cell>
        </row>
        <row r="736">
          <cell r="A736" t="str">
            <v>163202</v>
          </cell>
          <cell r="B736" t="str">
            <v>Fechamento com chapa lisa de F'C' com  8mm</v>
          </cell>
          <cell r="C736" t="str">
            <v>m2</v>
          </cell>
          <cell r="D736" t="str">
            <v>25.47</v>
          </cell>
          <cell r="E736" t="str">
            <v>3.26</v>
          </cell>
          <cell r="F736" t="str">
            <v>28.73</v>
          </cell>
        </row>
        <row r="737">
          <cell r="A737" t="str">
            <v>163300</v>
          </cell>
          <cell r="B737" t="str">
            <v>Calhas e rufos</v>
          </cell>
        </row>
        <row r="738">
          <cell r="A738" t="str">
            <v>163302</v>
          </cell>
          <cell r="B738" t="str">
            <v>Calha, rufo, afins em  chapa galvanizada no. 24 - corte 0,33m</v>
          </cell>
          <cell r="C738" t="str">
            <v>m</v>
          </cell>
          <cell r="D738" t="str">
            <v>4.35</v>
          </cell>
          <cell r="E738" t="str">
            <v>7.48</v>
          </cell>
          <cell r="F738" t="str">
            <v>11.83</v>
          </cell>
        </row>
        <row r="739">
          <cell r="A739" t="str">
            <v>163304</v>
          </cell>
          <cell r="B739" t="str">
            <v>Calha, rufo, afins em  chapa galvanizada no. 24 - corte 0,50m</v>
          </cell>
          <cell r="C739" t="str">
            <v>m</v>
          </cell>
          <cell r="D739" t="str">
            <v>6.62</v>
          </cell>
          <cell r="E739" t="str">
            <v>9.51</v>
          </cell>
          <cell r="F739" t="str">
            <v>16.13</v>
          </cell>
        </row>
        <row r="740">
          <cell r="A740" t="str">
            <v>163306</v>
          </cell>
          <cell r="B740" t="str">
            <v>Calha, rufo, afins em  chapa galvanizada no. 24 - corte 1,00m</v>
          </cell>
          <cell r="C740" t="str">
            <v>m</v>
          </cell>
          <cell r="D740" t="str">
            <v>13.23</v>
          </cell>
          <cell r="E740" t="str">
            <v>11.56</v>
          </cell>
          <cell r="F740" t="str">
            <v>24.79</v>
          </cell>
        </row>
        <row r="741">
          <cell r="A741" t="str">
            <v>163308</v>
          </cell>
          <cell r="B741" t="str">
            <v>Calha, rufo, afins em  chapa galvanizada no. 26 - corte 0,33m</v>
          </cell>
          <cell r="C741" t="str">
            <v>m</v>
          </cell>
          <cell r="D741" t="str">
            <v>3.70</v>
          </cell>
          <cell r="E741" t="str">
            <v>7.48</v>
          </cell>
          <cell r="F741" t="str">
            <v>11.18</v>
          </cell>
        </row>
        <row r="742">
          <cell r="A742" t="str">
            <v>163310</v>
          </cell>
          <cell r="B742" t="str">
            <v>Calha, rufo, afins em  chapa galvanizada no. 26 - corte 0,50m</v>
          </cell>
          <cell r="C742" t="str">
            <v>m</v>
          </cell>
          <cell r="D742" t="str">
            <v>5.63</v>
          </cell>
          <cell r="E742" t="str">
            <v>9.51</v>
          </cell>
          <cell r="F742" t="str">
            <v>15.14</v>
          </cell>
        </row>
        <row r="743">
          <cell r="A743" t="str">
            <v>163322</v>
          </cell>
          <cell r="B743" t="str">
            <v>Rufo de F'C' para telha ondulada</v>
          </cell>
          <cell r="C743" t="str">
            <v>m</v>
          </cell>
          <cell r="D743" t="str">
            <v>8.22</v>
          </cell>
          <cell r="E743" t="str">
            <v>1.28</v>
          </cell>
          <cell r="F743" t="str">
            <v>9.50</v>
          </cell>
        </row>
        <row r="744">
          <cell r="A744" t="str">
            <v>163324</v>
          </cell>
          <cell r="B744" t="str">
            <v>Rufo para perfis modulados de F'C'</v>
          </cell>
          <cell r="C744" t="str">
            <v>m</v>
          </cell>
          <cell r="D744" t="str">
            <v>9.23</v>
          </cell>
          <cell r="E744" t="str">
            <v>1.28</v>
          </cell>
          <cell r="F744" t="str">
            <v>10.51</v>
          </cell>
        </row>
        <row r="745">
          <cell r="A745" t="str">
            <v>163326</v>
          </cell>
          <cell r="B745" t="str">
            <v>Rufo para perfis trapezoidais com 0,49m de F'C'</v>
          </cell>
          <cell r="C745" t="str">
            <v>m</v>
          </cell>
          <cell r="D745" t="str">
            <v>9.95</v>
          </cell>
          <cell r="E745" t="str">
            <v>2.67</v>
          </cell>
          <cell r="F745" t="str">
            <v>12.62</v>
          </cell>
        </row>
        <row r="746">
          <cell r="A746" t="str">
            <v>163328</v>
          </cell>
          <cell r="B746" t="str">
            <v>Rufo para perfis trapezoidais com 0,90m de F'C'</v>
          </cell>
          <cell r="C746" t="str">
            <v>m</v>
          </cell>
          <cell r="D746" t="str">
            <v>2.87</v>
          </cell>
          <cell r="E746" t="str">
            <v>1.43</v>
          </cell>
          <cell r="F746" t="str">
            <v>4.30</v>
          </cell>
        </row>
        <row r="747">
          <cell r="A747" t="str">
            <v>164000</v>
          </cell>
          <cell r="B747" t="str">
            <v>Reparos, conservacoes e complementos</v>
          </cell>
        </row>
        <row r="748">
          <cell r="A748" t="str">
            <v>164001</v>
          </cell>
          <cell r="B748" t="str">
            <v>Amarracao de telhas de barro com arame de cobre</v>
          </cell>
          <cell r="C748" t="str">
            <v>m2</v>
          </cell>
          <cell r="D748" t="str">
            <v>0.38</v>
          </cell>
          <cell r="E748" t="str">
            <v>1.76</v>
          </cell>
          <cell r="F748" t="str">
            <v>2.14</v>
          </cell>
        </row>
        <row r="749">
          <cell r="A749" t="str">
            <v>164002</v>
          </cell>
          <cell r="B749" t="str">
            <v>Recolocacao de cumeeira, espigoes e rufos em  F'C'</v>
          </cell>
          <cell r="C749" t="str">
            <v>m</v>
          </cell>
          <cell r="D749" t="str">
            <v>0.46</v>
          </cell>
          <cell r="E749" t="str">
            <v>1.28</v>
          </cell>
          <cell r="F749" t="str">
            <v>1.74</v>
          </cell>
        </row>
        <row r="750">
          <cell r="A750" t="str">
            <v>164004</v>
          </cell>
          <cell r="B750" t="str">
            <v>Recolocacao de cumeeiras e espigoes de barro</v>
          </cell>
          <cell r="C750" t="str">
            <v>m</v>
          </cell>
          <cell r="D750" t="str">
            <v>0.35</v>
          </cell>
          <cell r="E750" t="str">
            <v>2.56</v>
          </cell>
          <cell r="F750" t="str">
            <v>2.91</v>
          </cell>
        </row>
        <row r="751">
          <cell r="A751" t="str">
            <v>164006</v>
          </cell>
          <cell r="B751" t="str">
            <v>Recolocacao de telha de barro tipo PAULISTA</v>
          </cell>
          <cell r="C751" t="str">
            <v>m2</v>
          </cell>
          <cell r="D751" t="str">
            <v>0.00</v>
          </cell>
          <cell r="E751" t="str">
            <v>8.12</v>
          </cell>
          <cell r="F751" t="str">
            <v>8.12</v>
          </cell>
        </row>
        <row r="752">
          <cell r="A752" t="str">
            <v>164008</v>
          </cell>
          <cell r="B752" t="str">
            <v>Recolocacao de telha de barro tipo PLAN</v>
          </cell>
          <cell r="C752" t="str">
            <v>m2</v>
          </cell>
          <cell r="D752" t="str">
            <v>0.00</v>
          </cell>
          <cell r="E752" t="str">
            <v>7.01</v>
          </cell>
          <cell r="F752" t="str">
            <v>7.01</v>
          </cell>
        </row>
        <row r="753">
          <cell r="A753" t="str">
            <v>164010</v>
          </cell>
          <cell r="B753" t="str">
            <v>Recolocacao de telha em  perfil ondulado, maxiplac ou modulado</v>
          </cell>
          <cell r="C753" t="str">
            <v>m2</v>
          </cell>
          <cell r="D753" t="str">
            <v>0.00</v>
          </cell>
          <cell r="E753" t="str">
            <v>2.58</v>
          </cell>
          <cell r="F753" t="str">
            <v>2.58</v>
          </cell>
        </row>
        <row r="754">
          <cell r="A754" t="str">
            <v>164012</v>
          </cell>
          <cell r="B754" t="str">
            <v>Recolocacao de telhas de barro tipo FRANCESA</v>
          </cell>
          <cell r="C754" t="str">
            <v>m2</v>
          </cell>
          <cell r="D754" t="str">
            <v>0.00</v>
          </cell>
          <cell r="E754" t="str">
            <v>4.67</v>
          </cell>
          <cell r="F754" t="str">
            <v>4.67</v>
          </cell>
        </row>
        <row r="755">
          <cell r="A755" t="str">
            <v>170000</v>
          </cell>
          <cell r="B755" t="str">
            <v>Revestimento em  massa e ou fundido no local</v>
          </cell>
        </row>
        <row r="756">
          <cell r="A756" t="str">
            <v>170100</v>
          </cell>
          <cell r="B756" t="str">
            <v>Regularizacao de base</v>
          </cell>
        </row>
        <row r="757">
          <cell r="A757" t="str">
            <v>170102</v>
          </cell>
          <cell r="B757" t="str">
            <v>Argamassa de regularizacao</v>
          </cell>
          <cell r="C757" t="str">
            <v>m3</v>
          </cell>
          <cell r="D757" t="str">
            <v>73.26</v>
          </cell>
          <cell r="E757" t="str">
            <v>45.94</v>
          </cell>
          <cell r="F757" t="str">
            <v>119.20</v>
          </cell>
        </row>
        <row r="758">
          <cell r="A758" t="str">
            <v>170104</v>
          </cell>
          <cell r="B758" t="str">
            <v>Lastro de concreto impermeabilizado</v>
          </cell>
          <cell r="C758" t="str">
            <v>m3</v>
          </cell>
          <cell r="D758" t="str">
            <v>69.46</v>
          </cell>
          <cell r="E758" t="str">
            <v>45.94</v>
          </cell>
          <cell r="F758" t="str">
            <v>115.40</v>
          </cell>
        </row>
        <row r="759">
          <cell r="A759" t="str">
            <v>170106</v>
          </cell>
          <cell r="B759" t="str">
            <v>Regularizacao de piso com nata de cimento e bianco</v>
          </cell>
          <cell r="C759" t="str">
            <v>m2</v>
          </cell>
          <cell r="D759" t="str">
            <v>3.47</v>
          </cell>
          <cell r="E759" t="str">
            <v>3.50</v>
          </cell>
          <cell r="F759" t="str">
            <v>6.97</v>
          </cell>
        </row>
        <row r="760">
          <cell r="A760" t="str">
            <v>170200</v>
          </cell>
          <cell r="B760" t="str">
            <v>Revestimento em  argamassa</v>
          </cell>
        </row>
        <row r="761">
          <cell r="A761" t="str">
            <v>170202</v>
          </cell>
          <cell r="B761" t="str">
            <v>Chapisco</v>
          </cell>
          <cell r="C761" t="str">
            <v>m2</v>
          </cell>
          <cell r="D761" t="str">
            <v>0.35</v>
          </cell>
          <cell r="E761" t="str">
            <v>0.66</v>
          </cell>
          <cell r="F761" t="str">
            <v>1.01</v>
          </cell>
        </row>
        <row r="762">
          <cell r="A762" t="str">
            <v>170204</v>
          </cell>
          <cell r="B762" t="str">
            <v>Chapisco com bianco</v>
          </cell>
          <cell r="C762" t="str">
            <v>m2</v>
          </cell>
          <cell r="D762" t="str">
            <v>0.36</v>
          </cell>
          <cell r="E762" t="str">
            <v>0.66</v>
          </cell>
          <cell r="F762" t="str">
            <v>1.02</v>
          </cell>
        </row>
        <row r="763">
          <cell r="A763" t="str">
            <v>170206</v>
          </cell>
          <cell r="B763" t="str">
            <v>Chapisco fino peneirado</v>
          </cell>
          <cell r="C763" t="str">
            <v>m2</v>
          </cell>
          <cell r="D763" t="str">
            <v>0.36</v>
          </cell>
          <cell r="E763" t="str">
            <v>0.99</v>
          </cell>
          <cell r="F763" t="str">
            <v>1.35</v>
          </cell>
        </row>
        <row r="764">
          <cell r="A764" t="str">
            <v>170208</v>
          </cell>
          <cell r="B764" t="str">
            <v>Chapisco rustico com pedra britada no. 1</v>
          </cell>
          <cell r="C764" t="str">
            <v>m2</v>
          </cell>
          <cell r="D764" t="str">
            <v>0.65</v>
          </cell>
          <cell r="E764" t="str">
            <v>1.03</v>
          </cell>
          <cell r="F764" t="str">
            <v>1.68</v>
          </cell>
        </row>
        <row r="765">
          <cell r="A765" t="str">
            <v>170212</v>
          </cell>
          <cell r="B765" t="str">
            <v>Emboco</v>
          </cell>
          <cell r="C765" t="str">
            <v>m2</v>
          </cell>
          <cell r="D765" t="str">
            <v>1.34</v>
          </cell>
          <cell r="E765" t="str">
            <v>3.99</v>
          </cell>
          <cell r="F765" t="str">
            <v>5.33</v>
          </cell>
        </row>
        <row r="766">
          <cell r="A766" t="str">
            <v>170214</v>
          </cell>
          <cell r="B766" t="str">
            <v>Emboco desempenado</v>
          </cell>
          <cell r="C766" t="str">
            <v>m2</v>
          </cell>
          <cell r="D766" t="str">
            <v>1.34</v>
          </cell>
          <cell r="E766" t="str">
            <v>4.48</v>
          </cell>
          <cell r="F766" t="str">
            <v>5.82</v>
          </cell>
        </row>
        <row r="767">
          <cell r="A767" t="str">
            <v>170222</v>
          </cell>
          <cell r="B767" t="str">
            <v>Reboco</v>
          </cell>
          <cell r="C767" t="str">
            <v>m2</v>
          </cell>
          <cell r="D767" t="str">
            <v>0.26</v>
          </cell>
          <cell r="E767" t="str">
            <v>3.24</v>
          </cell>
          <cell r="F767" t="str">
            <v>3.50</v>
          </cell>
        </row>
        <row r="768">
          <cell r="A768" t="str">
            <v>170226</v>
          </cell>
          <cell r="B768" t="str">
            <v>Barra lisa com acabamento em  nata de cimento</v>
          </cell>
          <cell r="C768" t="str">
            <v>m2</v>
          </cell>
          <cell r="D768" t="str">
            <v>1.49</v>
          </cell>
          <cell r="E768" t="str">
            <v>6.42</v>
          </cell>
          <cell r="F768" t="str">
            <v>7.91</v>
          </cell>
        </row>
        <row r="769">
          <cell r="A769" t="str">
            <v>170300</v>
          </cell>
          <cell r="B769" t="str">
            <v>Revestimento em  cimentado</v>
          </cell>
        </row>
        <row r="770">
          <cell r="A770" t="str">
            <v>170302</v>
          </cell>
          <cell r="B770" t="str">
            <v>Cimentado desempenado</v>
          </cell>
          <cell r="C770" t="str">
            <v>m2</v>
          </cell>
          <cell r="D770" t="str">
            <v>1.45</v>
          </cell>
          <cell r="E770" t="str">
            <v>6.57</v>
          </cell>
          <cell r="F770" t="str">
            <v>8.02</v>
          </cell>
        </row>
        <row r="771">
          <cell r="A771" t="str">
            <v>170304</v>
          </cell>
          <cell r="B771" t="str">
            <v>Cimentado desempenado e alisado (queimado)</v>
          </cell>
          <cell r="C771" t="str">
            <v>m2</v>
          </cell>
          <cell r="D771" t="str">
            <v>1.55</v>
          </cell>
          <cell r="E771" t="str">
            <v>8.34</v>
          </cell>
          <cell r="F771" t="str">
            <v>9.89</v>
          </cell>
        </row>
        <row r="772">
          <cell r="A772" t="str">
            <v>170306</v>
          </cell>
          <cell r="B772" t="str">
            <v>Cimentado desempenado e alisado com corante (queimado)</v>
          </cell>
          <cell r="C772" t="str">
            <v>m2</v>
          </cell>
          <cell r="D772" t="str">
            <v>5.08</v>
          </cell>
          <cell r="E772" t="str">
            <v>8.34</v>
          </cell>
          <cell r="F772" t="str">
            <v>13.42</v>
          </cell>
        </row>
        <row r="773">
          <cell r="A773" t="str">
            <v>170308</v>
          </cell>
          <cell r="B773" t="str">
            <v>Cimentado semi-aspero</v>
          </cell>
          <cell r="C773" t="str">
            <v>m2</v>
          </cell>
          <cell r="D773" t="str">
            <v>1.45</v>
          </cell>
          <cell r="E773" t="str">
            <v>4.96</v>
          </cell>
          <cell r="F773" t="str">
            <v>6.41</v>
          </cell>
        </row>
        <row r="774">
          <cell r="A774" t="str">
            <v>170310</v>
          </cell>
          <cell r="B774" t="str">
            <v>Cimentado aspero com caneluras</v>
          </cell>
          <cell r="C774" t="str">
            <v>m2</v>
          </cell>
          <cell r="D774" t="str">
            <v>1.45</v>
          </cell>
          <cell r="E774" t="str">
            <v>8.23</v>
          </cell>
          <cell r="F774" t="str">
            <v>9.68</v>
          </cell>
        </row>
        <row r="775">
          <cell r="A775" t="str">
            <v>170320</v>
          </cell>
          <cell r="B775" t="str">
            <v>Degrau e espelho em  cimentado</v>
          </cell>
          <cell r="C775" t="str">
            <v>m</v>
          </cell>
          <cell r="D775" t="str">
            <v>1.04</v>
          </cell>
          <cell r="E775" t="str">
            <v>7.28</v>
          </cell>
          <cell r="F775" t="str">
            <v>8.32</v>
          </cell>
        </row>
        <row r="776">
          <cell r="A776" t="str">
            <v>170330</v>
          </cell>
          <cell r="B776" t="str">
            <v>Rodape em  cimentado desempenado e alisado com altura 5cm</v>
          </cell>
          <cell r="C776" t="str">
            <v>m</v>
          </cell>
          <cell r="D776" t="str">
            <v>0.15</v>
          </cell>
          <cell r="E776" t="str">
            <v>3.37</v>
          </cell>
          <cell r="F776" t="str">
            <v>3.52</v>
          </cell>
        </row>
        <row r="777">
          <cell r="A777" t="str">
            <v>170331</v>
          </cell>
          <cell r="B777" t="str">
            <v>Rodape em  cimentado desempenado e alisado com altura 7cm</v>
          </cell>
          <cell r="C777" t="str">
            <v>m</v>
          </cell>
          <cell r="D777" t="str">
            <v>0.18</v>
          </cell>
          <cell r="E777" t="str">
            <v>3.37</v>
          </cell>
          <cell r="F777" t="str">
            <v>3.55</v>
          </cell>
        </row>
        <row r="778">
          <cell r="A778" t="str">
            <v>170332</v>
          </cell>
          <cell r="B778" t="str">
            <v>Rodape em  cimentado desempenado e alisado com altura 10cm</v>
          </cell>
          <cell r="C778" t="str">
            <v>m</v>
          </cell>
          <cell r="D778" t="str">
            <v>0.22</v>
          </cell>
          <cell r="E778" t="str">
            <v>3.37</v>
          </cell>
          <cell r="F778" t="str">
            <v>3.59</v>
          </cell>
        </row>
        <row r="779">
          <cell r="A779" t="str">
            <v>170333</v>
          </cell>
          <cell r="B779" t="str">
            <v>Rodape em  cimentado desempenado e alisado com altura 15cm</v>
          </cell>
          <cell r="C779" t="str">
            <v>m</v>
          </cell>
          <cell r="D779" t="str">
            <v>0.30</v>
          </cell>
          <cell r="E779" t="str">
            <v>3.37</v>
          </cell>
          <cell r="F779" t="str">
            <v>3.67</v>
          </cell>
        </row>
        <row r="780">
          <cell r="A780" t="str">
            <v>170400</v>
          </cell>
          <cell r="B780" t="str">
            <v>Revestimento em  gesso</v>
          </cell>
        </row>
        <row r="781">
          <cell r="A781" t="str">
            <v>170402</v>
          </cell>
          <cell r="B781" t="str">
            <v>Revestimento em  gesso liso desempenado em  emboco</v>
          </cell>
          <cell r="C781" t="str">
            <v>m2</v>
          </cell>
          <cell r="D781" t="str">
            <v>1.00</v>
          </cell>
          <cell r="E781" t="str">
            <v>2.58</v>
          </cell>
          <cell r="F781" t="str">
            <v>3.58</v>
          </cell>
        </row>
        <row r="782">
          <cell r="A782" t="str">
            <v>170404</v>
          </cell>
          <cell r="B782" t="str">
            <v>Revestimento em  gesso liso desempenado em  bloco</v>
          </cell>
          <cell r="C782" t="str">
            <v>m2</v>
          </cell>
          <cell r="D782" t="str">
            <v>1.40</v>
          </cell>
          <cell r="E782" t="str">
            <v>2.58</v>
          </cell>
          <cell r="F782" t="str">
            <v>3.98</v>
          </cell>
        </row>
        <row r="783">
          <cell r="A783" t="str">
            <v>170500</v>
          </cell>
          <cell r="B783" t="str">
            <v>Revestimento em  concreto</v>
          </cell>
        </row>
        <row r="784">
          <cell r="A784" t="str">
            <v>170502</v>
          </cell>
          <cell r="B784" t="str">
            <v>Piso com requadro em  concreto simples sem controle fck</v>
          </cell>
          <cell r="C784" t="str">
            <v>m3</v>
          </cell>
          <cell r="D784" t="str">
            <v>71.36</v>
          </cell>
          <cell r="E784" t="str">
            <v>61.84</v>
          </cell>
          <cell r="F784" t="str">
            <v>133.20</v>
          </cell>
        </row>
        <row r="785">
          <cell r="A785" t="str">
            <v>170504</v>
          </cell>
          <cell r="B785" t="str">
            <v>Piso com requadro em  concreto simples com controle fck = 15 MPa</v>
          </cell>
          <cell r="C785" t="str">
            <v>m3</v>
          </cell>
          <cell r="D785" t="str">
            <v>118.85</v>
          </cell>
          <cell r="E785" t="str">
            <v>61.84</v>
          </cell>
          <cell r="F785" t="str">
            <v>180.69</v>
          </cell>
        </row>
        <row r="786">
          <cell r="A786" t="str">
            <v>170506</v>
          </cell>
          <cell r="B786" t="str">
            <v>Piso com requadro em  concreto simples com controle fck = 18 MPa</v>
          </cell>
          <cell r="C786" t="str">
            <v>m3</v>
          </cell>
          <cell r="D786" t="str">
            <v>121.98</v>
          </cell>
          <cell r="E786" t="str">
            <v>61.84</v>
          </cell>
          <cell r="F786" t="str">
            <v>183.82</v>
          </cell>
        </row>
        <row r="787">
          <cell r="A787" t="str">
            <v>170508</v>
          </cell>
          <cell r="B787" t="str">
            <v>Piso em  placa pre-moldadas de concreto rejuntado com grama</v>
          </cell>
          <cell r="C787" t="str">
            <v>m2</v>
          </cell>
          <cell r="D787" t="str">
            <v>5.09</v>
          </cell>
          <cell r="E787" t="str">
            <v>5.40</v>
          </cell>
          <cell r="F787" t="str">
            <v>10.49</v>
          </cell>
        </row>
        <row r="788">
          <cell r="A788" t="str">
            <v>170522</v>
          </cell>
          <cell r="B788" t="str">
            <v>Degrau em  concreto simples</v>
          </cell>
          <cell r="C788" t="str">
            <v>m</v>
          </cell>
          <cell r="D788" t="str">
            <v>3.88</v>
          </cell>
          <cell r="E788" t="str">
            <v>12.80</v>
          </cell>
          <cell r="F788" t="str">
            <v>16.68</v>
          </cell>
        </row>
        <row r="789">
          <cell r="A789" t="str">
            <v>170532</v>
          </cell>
          <cell r="B789" t="str">
            <v>Soleira em  concreto simples</v>
          </cell>
          <cell r="C789" t="str">
            <v>m</v>
          </cell>
          <cell r="D789" t="str">
            <v>3.62</v>
          </cell>
          <cell r="E789" t="str">
            <v>7.15</v>
          </cell>
          <cell r="F789" t="str">
            <v>10.77</v>
          </cell>
        </row>
        <row r="790">
          <cell r="A790" t="str">
            <v>170542</v>
          </cell>
          <cell r="B790" t="str">
            <v>Peitoril em  concreto simples</v>
          </cell>
          <cell r="C790" t="str">
            <v>m</v>
          </cell>
          <cell r="D790" t="str">
            <v>1.95</v>
          </cell>
          <cell r="E790" t="str">
            <v>9.79</v>
          </cell>
          <cell r="F790" t="str">
            <v>11.74</v>
          </cell>
        </row>
        <row r="791">
          <cell r="A791" t="str">
            <v>171000</v>
          </cell>
          <cell r="B791" t="str">
            <v>Revestimento em  granilite fundido no local</v>
          </cell>
        </row>
        <row r="792">
          <cell r="A792" t="str">
            <v>171002</v>
          </cell>
          <cell r="B792" t="str">
            <v>Piso em  granilite moldado no local</v>
          </cell>
          <cell r="C792" t="str">
            <v>m2</v>
          </cell>
          <cell r="D792" t="str">
            <v>9.70</v>
          </cell>
          <cell r="E792" t="str">
            <v>1.14</v>
          </cell>
          <cell r="F792" t="str">
            <v>10.84</v>
          </cell>
        </row>
        <row r="793">
          <cell r="A793" t="str">
            <v>171012</v>
          </cell>
          <cell r="B793" t="str">
            <v>Degrau e espelho em  granilite moldado no local</v>
          </cell>
          <cell r="C793" t="str">
            <v>m</v>
          </cell>
          <cell r="D793" t="str">
            <v>9.14</v>
          </cell>
          <cell r="E793" t="str">
            <v>0.33</v>
          </cell>
          <cell r="F793" t="str">
            <v>9.47</v>
          </cell>
        </row>
        <row r="794">
          <cell r="A794" t="str">
            <v>171020</v>
          </cell>
          <cell r="B794" t="str">
            <v>Rodape qualquer em  granilite moldado no local ate 10cm</v>
          </cell>
          <cell r="C794" t="str">
            <v>m</v>
          </cell>
          <cell r="D794" t="str">
            <v>3.96</v>
          </cell>
          <cell r="E794" t="str">
            <v>0.57</v>
          </cell>
          <cell r="F794" t="str">
            <v>4.53</v>
          </cell>
        </row>
        <row r="795">
          <cell r="A795" t="str">
            <v>171200</v>
          </cell>
          <cell r="B795" t="str">
            <v>Revestimento industrial fundido no local</v>
          </cell>
        </row>
        <row r="796">
          <cell r="A796" t="str">
            <v>171202</v>
          </cell>
          <cell r="B796" t="str">
            <v>Piso em  alta resistencia moldado no local  8mm</v>
          </cell>
          <cell r="C796" t="str">
            <v>m2</v>
          </cell>
          <cell r="D796" t="str">
            <v>15.90</v>
          </cell>
          <cell r="E796" t="str">
            <v>1.14</v>
          </cell>
          <cell r="F796" t="str">
            <v>17.04</v>
          </cell>
        </row>
        <row r="797">
          <cell r="A797" t="str">
            <v>171206</v>
          </cell>
          <cell r="B797" t="str">
            <v>Piso em  alta resistencia moldado no local 12mm</v>
          </cell>
          <cell r="C797" t="str">
            <v>m2</v>
          </cell>
          <cell r="D797" t="str">
            <v>17.95</v>
          </cell>
          <cell r="E797" t="str">
            <v>1.45</v>
          </cell>
          <cell r="F797" t="str">
            <v>19.40</v>
          </cell>
        </row>
        <row r="798">
          <cell r="A798" t="str">
            <v>171212</v>
          </cell>
          <cell r="B798" t="str">
            <v>Degrau com massa granitica alta resistencia 8mm</v>
          </cell>
          <cell r="C798" t="str">
            <v>m</v>
          </cell>
          <cell r="D798" t="str">
            <v>13.96</v>
          </cell>
          <cell r="E798" t="str">
            <v>0.33</v>
          </cell>
          <cell r="F798" t="str">
            <v>14.29</v>
          </cell>
        </row>
        <row r="799">
          <cell r="A799" t="str">
            <v>171214</v>
          </cell>
          <cell r="B799" t="str">
            <v>Degrau com massa granitica alta resistencia 12mm</v>
          </cell>
          <cell r="C799" t="str">
            <v>m</v>
          </cell>
          <cell r="D799" t="str">
            <v>14.60</v>
          </cell>
          <cell r="E799" t="str">
            <v>0.33</v>
          </cell>
          <cell r="F799" t="str">
            <v>14.93</v>
          </cell>
        </row>
        <row r="800">
          <cell r="A800" t="str">
            <v>171224</v>
          </cell>
          <cell r="B800" t="str">
            <v>Rodape qualquer em  alta resistencia moldado no local ate 10cm</v>
          </cell>
          <cell r="C800" t="str">
            <v>m</v>
          </cell>
          <cell r="D800" t="str">
            <v>5.75</v>
          </cell>
          <cell r="E800" t="str">
            <v>0.86</v>
          </cell>
          <cell r="F800" t="str">
            <v>6.61</v>
          </cell>
        </row>
        <row r="801">
          <cell r="A801" t="str">
            <v>172000</v>
          </cell>
          <cell r="B801" t="str">
            <v>Revestimento especial fundido no local</v>
          </cell>
        </row>
        <row r="802">
          <cell r="A802" t="str">
            <v>172002</v>
          </cell>
          <cell r="B802" t="str">
            <v>Massa raspada</v>
          </cell>
          <cell r="C802" t="str">
            <v>m2</v>
          </cell>
          <cell r="D802" t="str">
            <v>4.76</v>
          </cell>
          <cell r="E802" t="str">
            <v>8.16</v>
          </cell>
          <cell r="F802" t="str">
            <v>12.92</v>
          </cell>
        </row>
        <row r="803">
          <cell r="A803" t="str">
            <v>172004</v>
          </cell>
          <cell r="B803" t="str">
            <v>Revestimento com Fulget em  faixas</v>
          </cell>
          <cell r="C803" t="str">
            <v>m</v>
          </cell>
          <cell r="D803" t="str">
            <v>9.75</v>
          </cell>
          <cell r="E803" t="str">
            <v>2.91</v>
          </cell>
          <cell r="F803" t="str">
            <v>12.66</v>
          </cell>
        </row>
        <row r="804">
          <cell r="A804" t="str">
            <v>172006</v>
          </cell>
          <cell r="B804" t="str">
            <v>Revestimento com Fulget em  panos</v>
          </cell>
          <cell r="C804" t="str">
            <v>m2</v>
          </cell>
          <cell r="D804" t="str">
            <v>19.50</v>
          </cell>
          <cell r="E804" t="str">
            <v>2.91</v>
          </cell>
          <cell r="F804" t="str">
            <v>22.41</v>
          </cell>
        </row>
        <row r="805">
          <cell r="A805" t="str">
            <v>172008</v>
          </cell>
          <cell r="B805" t="str">
            <v>Revestimento a base de quartzo/dolomita</v>
          </cell>
          <cell r="C805" t="str">
            <v>m2</v>
          </cell>
          <cell r="D805" t="str">
            <v>12.00</v>
          </cell>
          <cell r="E805" t="str">
            <v>0.00</v>
          </cell>
          <cell r="F805" t="str">
            <v>12.00</v>
          </cell>
        </row>
        <row r="806">
          <cell r="A806" t="str">
            <v>172010</v>
          </cell>
          <cell r="B806" t="str">
            <v>Revestimento tipo PLaSTICOTE  jateado</v>
          </cell>
          <cell r="C806" t="str">
            <v>m2</v>
          </cell>
          <cell r="D806" t="str">
            <v>14.80</v>
          </cell>
          <cell r="E806" t="str">
            <v>0.00</v>
          </cell>
          <cell r="F806" t="str">
            <v>14.80</v>
          </cell>
        </row>
        <row r="807">
          <cell r="A807" t="str">
            <v>174000</v>
          </cell>
          <cell r="B807" t="str">
            <v>Reparos e conservacoes em  massa e concreto</v>
          </cell>
        </row>
        <row r="808">
          <cell r="A808" t="str">
            <v>174002</v>
          </cell>
          <cell r="B808" t="str">
            <v>Reparos em  granilite - polimento</v>
          </cell>
          <cell r="C808" t="str">
            <v>m2</v>
          </cell>
          <cell r="D808" t="str">
            <v>3.84</v>
          </cell>
          <cell r="E808" t="str">
            <v>0.00</v>
          </cell>
          <cell r="F808" t="str">
            <v>3.84</v>
          </cell>
        </row>
        <row r="809">
          <cell r="A809" t="str">
            <v>174004</v>
          </cell>
          <cell r="B809" t="str">
            <v>Reparos em  granilite - estucamento e polimento</v>
          </cell>
          <cell r="C809" t="str">
            <v>m2</v>
          </cell>
          <cell r="D809" t="str">
            <v>7.07</v>
          </cell>
          <cell r="E809" t="str">
            <v>0.00</v>
          </cell>
          <cell r="F809" t="str">
            <v>7.07</v>
          </cell>
        </row>
        <row r="810">
          <cell r="A810" t="str">
            <v>174006</v>
          </cell>
          <cell r="B810" t="str">
            <v>Reparo em  trincas e rachaduras</v>
          </cell>
          <cell r="C810" t="str">
            <v>m</v>
          </cell>
          <cell r="D810" t="str">
            <v>0.41</v>
          </cell>
          <cell r="E810" t="str">
            <v>5.14</v>
          </cell>
          <cell r="F810" t="str">
            <v>5.55</v>
          </cell>
        </row>
        <row r="811">
          <cell r="A811" t="str">
            <v>180000</v>
          </cell>
          <cell r="B811" t="str">
            <v>Revestimento ceramico</v>
          </cell>
        </row>
        <row r="812">
          <cell r="A812" t="str">
            <v>180100</v>
          </cell>
          <cell r="B812" t="str">
            <v>Azulejos</v>
          </cell>
        </row>
        <row r="813">
          <cell r="A813" t="str">
            <v>180102</v>
          </cell>
          <cell r="B813" t="str">
            <v>Revestimento com azulejos a base de argamassa</v>
          </cell>
          <cell r="C813" t="str">
            <v>m2</v>
          </cell>
          <cell r="D813" t="str">
            <v>8.84</v>
          </cell>
          <cell r="E813" t="str">
            <v>10.39</v>
          </cell>
          <cell r="F813" t="str">
            <v>19.23</v>
          </cell>
        </row>
        <row r="814">
          <cell r="A814" t="str">
            <v>180104</v>
          </cell>
          <cell r="B814" t="str">
            <v>Revestimento com azulejos aplicados com cimento cola</v>
          </cell>
          <cell r="C814" t="str">
            <v>m2</v>
          </cell>
          <cell r="D814" t="str">
            <v>8.42</v>
          </cell>
          <cell r="E814" t="str">
            <v>2.11</v>
          </cell>
          <cell r="F814" t="str">
            <v>10.53</v>
          </cell>
        </row>
        <row r="815">
          <cell r="A815" t="str">
            <v>180200</v>
          </cell>
          <cell r="B815" t="str">
            <v>Pastilhas de porcelana</v>
          </cell>
        </row>
        <row r="816">
          <cell r="A816" t="str">
            <v>180202</v>
          </cell>
          <cell r="B816" t="str">
            <v>Revestimento em  pastilhas de porcelana panos</v>
          </cell>
          <cell r="C816" t="str">
            <v>m2</v>
          </cell>
          <cell r="D816" t="str">
            <v>22.92</v>
          </cell>
          <cell r="E816" t="str">
            <v>10.92</v>
          </cell>
          <cell r="F816" t="str">
            <v>33.84</v>
          </cell>
        </row>
        <row r="817">
          <cell r="A817" t="str">
            <v>180212</v>
          </cell>
          <cell r="B817" t="str">
            <v>Revestimento em  pastilhas de porcelana faixas ate 4cm</v>
          </cell>
          <cell r="C817" t="str">
            <v>m</v>
          </cell>
          <cell r="D817" t="str">
            <v>1.07</v>
          </cell>
          <cell r="E817" t="str">
            <v>4.14</v>
          </cell>
          <cell r="F817" t="str">
            <v>5.21</v>
          </cell>
        </row>
        <row r="818">
          <cell r="A818" t="str">
            <v>180214</v>
          </cell>
          <cell r="B818" t="str">
            <v>Revestimento em  pastilhas de porcelana faixas de 5 a 14cm</v>
          </cell>
          <cell r="C818" t="str">
            <v>m</v>
          </cell>
          <cell r="D818" t="str">
            <v>3.26</v>
          </cell>
          <cell r="E818" t="str">
            <v>5.45</v>
          </cell>
          <cell r="F818" t="str">
            <v>8.71</v>
          </cell>
        </row>
        <row r="819">
          <cell r="A819" t="str">
            <v>180216</v>
          </cell>
          <cell r="B819" t="str">
            <v>Revestimento em  pastilhas de porcelana faixas de 15 a 24cm</v>
          </cell>
          <cell r="C819" t="str">
            <v>m</v>
          </cell>
          <cell r="D819" t="str">
            <v>5.48</v>
          </cell>
          <cell r="E819" t="str">
            <v>5.71</v>
          </cell>
          <cell r="F819" t="str">
            <v>11.19</v>
          </cell>
        </row>
        <row r="820">
          <cell r="A820" t="str">
            <v>180218</v>
          </cell>
          <cell r="B820" t="str">
            <v>Revestimento em  pastilhas de porcelana faixas de 25 a 40cm</v>
          </cell>
          <cell r="C820" t="str">
            <v>m</v>
          </cell>
          <cell r="D820" t="str">
            <v>9.21</v>
          </cell>
          <cell r="E820" t="str">
            <v>6.48</v>
          </cell>
          <cell r="F820" t="str">
            <v>15.69</v>
          </cell>
        </row>
        <row r="821">
          <cell r="A821" t="str">
            <v>180300</v>
          </cell>
          <cell r="B821" t="str">
            <v>Ladrilhos ceramicos</v>
          </cell>
        </row>
        <row r="822">
          <cell r="A822" t="str">
            <v>180302</v>
          </cell>
          <cell r="B822" t="str">
            <v>Revestimento em  ceramicos vermelho retangular de 7,5x15cm</v>
          </cell>
          <cell r="C822" t="str">
            <v>m2</v>
          </cell>
          <cell r="D822" t="str">
            <v>11.32</v>
          </cell>
          <cell r="E822" t="str">
            <v>10.81</v>
          </cell>
          <cell r="F822" t="str">
            <v>22.13</v>
          </cell>
        </row>
        <row r="823">
          <cell r="A823" t="str">
            <v>180304</v>
          </cell>
          <cell r="B823" t="str">
            <v>Revestimento em  ladrilho esmaltado</v>
          </cell>
          <cell r="C823" t="str">
            <v>m2</v>
          </cell>
          <cell r="D823" t="str">
            <v>11.76</v>
          </cell>
          <cell r="E823" t="str">
            <v>10.59</v>
          </cell>
          <cell r="F823" t="str">
            <v>22.35</v>
          </cell>
        </row>
        <row r="824">
          <cell r="A824" t="str">
            <v>180308</v>
          </cell>
          <cell r="B824" t="str">
            <v>Revestimento em  ladrilho esmaltado alta resistencia (tipo GAIL)</v>
          </cell>
          <cell r="C824" t="str">
            <v>m2</v>
          </cell>
          <cell r="D824" t="str">
            <v>23.49</v>
          </cell>
          <cell r="E824" t="str">
            <v>16.04</v>
          </cell>
          <cell r="F824" t="str">
            <v>39.53</v>
          </cell>
        </row>
        <row r="825">
          <cell r="A825" t="str">
            <v>180310</v>
          </cell>
          <cell r="B825" t="str">
            <v>Revestimento em  ladrilho esmaltado - canto externo (tipo GAIL)</v>
          </cell>
          <cell r="C825" t="str">
            <v>m</v>
          </cell>
          <cell r="D825" t="str">
            <v>9.05</v>
          </cell>
          <cell r="E825" t="str">
            <v>6.20</v>
          </cell>
          <cell r="F825" t="str">
            <v>15.25</v>
          </cell>
        </row>
        <row r="826">
          <cell r="A826" t="str">
            <v>180400</v>
          </cell>
          <cell r="B826" t="str">
            <v>Lajotas ceramicas</v>
          </cell>
        </row>
        <row r="827">
          <cell r="A827" t="str">
            <v>180402</v>
          </cell>
          <cell r="B827" t="str">
            <v>Revestimentos em  lajotas ceramicas rustica natural lisa 30x30cm</v>
          </cell>
          <cell r="C827" t="str">
            <v>m2</v>
          </cell>
          <cell r="D827" t="str">
            <v>8.51</v>
          </cell>
          <cell r="E827" t="str">
            <v>4.81</v>
          </cell>
          <cell r="F827" t="str">
            <v>13.32</v>
          </cell>
        </row>
        <row r="828">
          <cell r="A828" t="str">
            <v>180404</v>
          </cell>
          <cell r="B828" t="str">
            <v>Revestimentos em  lajotas ceramicas rustica esmaltada 30x30cm</v>
          </cell>
          <cell r="C828" t="str">
            <v>m2</v>
          </cell>
          <cell r="D828" t="str">
            <v>9.49</v>
          </cell>
          <cell r="E828" t="str">
            <v>4.81</v>
          </cell>
          <cell r="F828" t="str">
            <v>14.30</v>
          </cell>
        </row>
        <row r="829">
          <cell r="A829" t="str">
            <v>180500</v>
          </cell>
          <cell r="B829" t="str">
            <v>Plaquetas laminadas</v>
          </cell>
        </row>
        <row r="830">
          <cell r="A830" t="str">
            <v>180502</v>
          </cell>
          <cell r="B830" t="str">
            <v>Revestimento em  plaqueta laminada</v>
          </cell>
          <cell r="C830" t="str">
            <v>m2</v>
          </cell>
          <cell r="D830" t="str">
            <v>12.14</v>
          </cell>
          <cell r="E830" t="str">
            <v>15.14</v>
          </cell>
          <cell r="F830" t="str">
            <v>27.28</v>
          </cell>
        </row>
        <row r="831">
          <cell r="A831" t="str">
            <v>181000</v>
          </cell>
          <cell r="B831" t="str">
            <v>Rodape ceramico</v>
          </cell>
        </row>
        <row r="832">
          <cell r="A832" t="str">
            <v>181002</v>
          </cell>
          <cell r="B832" t="str">
            <v>Rodapes em  ladrilho ceramico boleado vermelho de 7,5cm de altura</v>
          </cell>
          <cell r="C832" t="str">
            <v>m</v>
          </cell>
          <cell r="D832" t="str">
            <v>0.54</v>
          </cell>
          <cell r="E832" t="str">
            <v>5.12</v>
          </cell>
          <cell r="F832" t="str">
            <v>5.66</v>
          </cell>
        </row>
        <row r="833">
          <cell r="A833" t="str">
            <v>190000</v>
          </cell>
          <cell r="B833" t="str">
            <v>Revestimento em  pedra</v>
          </cell>
        </row>
        <row r="834">
          <cell r="A834" t="str">
            <v>190100</v>
          </cell>
          <cell r="B834" t="str">
            <v>Granito</v>
          </cell>
        </row>
        <row r="835">
          <cell r="A835" t="str">
            <v>190102</v>
          </cell>
          <cell r="B835" t="str">
            <v>Revestimento em  granito polido 2cm, assentes com massa</v>
          </cell>
          <cell r="C835" t="str">
            <v>m2</v>
          </cell>
          <cell r="D835" t="str">
            <v>107.03</v>
          </cell>
          <cell r="E835" t="str">
            <v>1.74</v>
          </cell>
          <cell r="F835" t="str">
            <v>108.77</v>
          </cell>
        </row>
        <row r="836">
          <cell r="A836" t="str">
            <v>190104</v>
          </cell>
          <cell r="B836" t="str">
            <v>Revestimento em  granito polido 3cm, assentes com massa</v>
          </cell>
          <cell r="C836" t="str">
            <v>m2</v>
          </cell>
          <cell r="D836" t="str">
            <v>175.03</v>
          </cell>
          <cell r="E836" t="str">
            <v>2.03</v>
          </cell>
          <cell r="F836" t="str">
            <v>177.06</v>
          </cell>
        </row>
        <row r="837">
          <cell r="A837" t="str">
            <v>190112</v>
          </cell>
          <cell r="B837" t="str">
            <v>Degraus de granito polido</v>
          </cell>
          <cell r="C837" t="str">
            <v>m</v>
          </cell>
          <cell r="D837" t="str">
            <v>74.32</v>
          </cell>
          <cell r="E837" t="str">
            <v>1.01</v>
          </cell>
          <cell r="F837" t="str">
            <v>75.33</v>
          </cell>
        </row>
        <row r="838">
          <cell r="A838" t="str">
            <v>190200</v>
          </cell>
          <cell r="B838" t="str">
            <v>Marmore</v>
          </cell>
        </row>
        <row r="839">
          <cell r="A839" t="str">
            <v>190202</v>
          </cell>
          <cell r="B839" t="str">
            <v>Revestimento em  marmore branco ESPiRITO SANTO 2cm, assentes c/massa</v>
          </cell>
          <cell r="C839" t="str">
            <v>m2</v>
          </cell>
          <cell r="D839" t="str">
            <v>52.79</v>
          </cell>
          <cell r="E839" t="str">
            <v>1.74</v>
          </cell>
          <cell r="F839" t="str">
            <v>54.53</v>
          </cell>
        </row>
        <row r="840">
          <cell r="A840" t="str">
            <v>190204</v>
          </cell>
          <cell r="B840" t="str">
            <v>Revestimento em  marmore travertino NACIONAL 2cm, assentes c/massa</v>
          </cell>
          <cell r="C840" t="str">
            <v>m2</v>
          </cell>
          <cell r="D840" t="str">
            <v>123.03</v>
          </cell>
          <cell r="E840" t="str">
            <v>1.74</v>
          </cell>
          <cell r="F840" t="str">
            <v>124.77</v>
          </cell>
        </row>
        <row r="841">
          <cell r="A841" t="str">
            <v>190206</v>
          </cell>
          <cell r="B841" t="str">
            <v>Revestimento com marmore BRANCO 3cm, assentes c/massa</v>
          </cell>
          <cell r="C841" t="str">
            <v>m2</v>
          </cell>
          <cell r="D841" t="str">
            <v>72.23</v>
          </cell>
          <cell r="E841" t="str">
            <v>2.03</v>
          </cell>
          <cell r="F841" t="str">
            <v>74.26</v>
          </cell>
        </row>
        <row r="842">
          <cell r="A842" t="str">
            <v>190208</v>
          </cell>
          <cell r="B842" t="str">
            <v>Revestimento com marmore TRAVERTINO NACIONAL 3cm, assentes c/massa</v>
          </cell>
          <cell r="C842" t="str">
            <v>m2</v>
          </cell>
          <cell r="D842" t="str">
            <v>170.12</v>
          </cell>
          <cell r="E842" t="str">
            <v>2.03</v>
          </cell>
          <cell r="F842" t="str">
            <v>172.15</v>
          </cell>
        </row>
        <row r="843">
          <cell r="A843" t="str">
            <v>190210</v>
          </cell>
          <cell r="B843" t="str">
            <v>Piso em  cacos de marmore</v>
          </cell>
          <cell r="C843" t="str">
            <v>m2</v>
          </cell>
          <cell r="D843" t="str">
            <v>25.76</v>
          </cell>
          <cell r="E843" t="str">
            <v>8.14</v>
          </cell>
          <cell r="F843" t="str">
            <v>33.90</v>
          </cell>
        </row>
        <row r="844">
          <cell r="A844" t="str">
            <v>190212</v>
          </cell>
          <cell r="B844" t="str">
            <v>Piso em  cacos de marmore e granilite</v>
          </cell>
          <cell r="C844" t="str">
            <v>m2</v>
          </cell>
          <cell r="D844" t="str">
            <v>31.24</v>
          </cell>
          <cell r="E844" t="str">
            <v>8.14</v>
          </cell>
          <cell r="F844" t="str">
            <v>39.38</v>
          </cell>
        </row>
        <row r="845">
          <cell r="A845" t="str">
            <v>190222</v>
          </cell>
          <cell r="B845" t="str">
            <v>Degraus e espelho em  marmore branco ESPiRITO SANTO</v>
          </cell>
          <cell r="C845" t="str">
            <v>m</v>
          </cell>
          <cell r="D845" t="str">
            <v>31.55</v>
          </cell>
          <cell r="E845" t="str">
            <v>1.01</v>
          </cell>
          <cell r="F845" t="str">
            <v>32.56</v>
          </cell>
        </row>
        <row r="846">
          <cell r="A846" t="str">
            <v>190224</v>
          </cell>
          <cell r="B846" t="str">
            <v>Degraus e espelho em  marmore TRAVERTINO NACIONAL</v>
          </cell>
          <cell r="C846" t="str">
            <v>m</v>
          </cell>
          <cell r="D846" t="str">
            <v>63.31</v>
          </cell>
          <cell r="E846" t="str">
            <v>1.01</v>
          </cell>
          <cell r="F846" t="str">
            <v>64.32</v>
          </cell>
        </row>
        <row r="847">
          <cell r="A847" t="str">
            <v>190300</v>
          </cell>
          <cell r="B847" t="str">
            <v>Pedras</v>
          </cell>
        </row>
        <row r="848">
          <cell r="A848" t="str">
            <v>190302</v>
          </cell>
          <cell r="B848" t="str">
            <v>Revestimento em  pedras tipo ARENITO comum</v>
          </cell>
          <cell r="C848" t="str">
            <v>m2</v>
          </cell>
          <cell r="D848" t="str">
            <v>31.05</v>
          </cell>
          <cell r="E848" t="str">
            <v>4.65</v>
          </cell>
          <cell r="F848" t="str">
            <v>35.70</v>
          </cell>
        </row>
        <row r="849">
          <cell r="A849" t="str">
            <v>190304</v>
          </cell>
          <cell r="B849" t="str">
            <v>Revestimento em  pedras ARENITO tijolinho irregular</v>
          </cell>
          <cell r="C849" t="str">
            <v>m2</v>
          </cell>
          <cell r="D849" t="str">
            <v>43.05</v>
          </cell>
          <cell r="E849" t="str">
            <v>4.65</v>
          </cell>
          <cell r="F849" t="str">
            <v>47.70</v>
          </cell>
        </row>
        <row r="850">
          <cell r="A850" t="str">
            <v>190306</v>
          </cell>
          <cell r="B850" t="str">
            <v>Revestimento em  pedra MINEIRA comum</v>
          </cell>
          <cell r="C850" t="str">
            <v>m2</v>
          </cell>
          <cell r="D850" t="str">
            <v>25.55</v>
          </cell>
          <cell r="E850" t="str">
            <v>4.65</v>
          </cell>
          <cell r="F850" t="str">
            <v>30.20</v>
          </cell>
        </row>
        <row r="851">
          <cell r="A851" t="str">
            <v>190308</v>
          </cell>
          <cell r="B851" t="str">
            <v>Revestimento em  mosaicos</v>
          </cell>
          <cell r="C851" t="str">
            <v>m2</v>
          </cell>
          <cell r="D851" t="str">
            <v>28.66</v>
          </cell>
          <cell r="E851" t="str">
            <v>0.28</v>
          </cell>
          <cell r="F851" t="str">
            <v>28.94</v>
          </cell>
        </row>
        <row r="852">
          <cell r="A852" t="str">
            <v>190312</v>
          </cell>
          <cell r="B852" t="str">
            <v>Degraus e espelho em  pedra MINEIRA</v>
          </cell>
          <cell r="C852" t="str">
            <v>m</v>
          </cell>
          <cell r="D852" t="str">
            <v>23.04</v>
          </cell>
          <cell r="E852" t="str">
            <v>1.01</v>
          </cell>
          <cell r="F852" t="str">
            <v>24.05</v>
          </cell>
        </row>
        <row r="853">
          <cell r="A853" t="str">
            <v>190322</v>
          </cell>
          <cell r="B853" t="str">
            <v>Rodapes em  pedra MINEIRA simples de 10cm</v>
          </cell>
          <cell r="C853" t="str">
            <v>m</v>
          </cell>
          <cell r="D853" t="str">
            <v>15.96</v>
          </cell>
          <cell r="E853" t="str">
            <v>0.28</v>
          </cell>
          <cell r="F853" t="str">
            <v>16.24</v>
          </cell>
        </row>
        <row r="854">
          <cell r="A854" t="str">
            <v>190324</v>
          </cell>
          <cell r="B854" t="str">
            <v>Rodapes em  pedra MINEIRA p/escada de 10cm incluindo triangulo</v>
          </cell>
          <cell r="C854" t="str">
            <v>m</v>
          </cell>
          <cell r="D854" t="str">
            <v>16.09</v>
          </cell>
          <cell r="E854" t="str">
            <v>0.41</v>
          </cell>
          <cell r="F854" t="str">
            <v>16.50</v>
          </cell>
        </row>
        <row r="855">
          <cell r="A855" t="str">
            <v>192000</v>
          </cell>
          <cell r="B855" t="str">
            <v>Reparos, conservacoes e complementos</v>
          </cell>
        </row>
        <row r="856">
          <cell r="A856" t="str">
            <v>192002</v>
          </cell>
          <cell r="B856" t="str">
            <v>Recolocacao de marmore, pedras e granitos, assentes com massa</v>
          </cell>
          <cell r="C856" t="str">
            <v>m2</v>
          </cell>
          <cell r="D856" t="str">
            <v>2.05</v>
          </cell>
          <cell r="E856" t="str">
            <v>14.76</v>
          </cell>
          <cell r="F856" t="str">
            <v>16.81</v>
          </cell>
        </row>
        <row r="857">
          <cell r="A857" t="str">
            <v>200000</v>
          </cell>
          <cell r="B857" t="str">
            <v>Revestimento em  madeira</v>
          </cell>
        </row>
        <row r="858">
          <cell r="A858" t="str">
            <v>200100</v>
          </cell>
          <cell r="B858" t="str">
            <v>Lambris de madeira</v>
          </cell>
        </row>
        <row r="859">
          <cell r="A859" t="str">
            <v>200104</v>
          </cell>
          <cell r="B859" t="str">
            <v>Lambril em  tabua de cedro macho/femea entarugado</v>
          </cell>
          <cell r="C859" t="str">
            <v>m2</v>
          </cell>
          <cell r="D859" t="str">
            <v>11.02</v>
          </cell>
          <cell r="E859" t="str">
            <v>10.01</v>
          </cell>
          <cell r="F859" t="str">
            <v>21.03</v>
          </cell>
        </row>
        <row r="860">
          <cell r="A860" t="str">
            <v>200200</v>
          </cell>
          <cell r="B860" t="str">
            <v>Laminado melaminico</v>
          </cell>
        </row>
        <row r="861">
          <cell r="A861" t="str">
            <v>200202</v>
          </cell>
          <cell r="B861" t="str">
            <v>Revestimento em  laminado melaminico e junta seca</v>
          </cell>
          <cell r="C861" t="str">
            <v>m2</v>
          </cell>
          <cell r="D861" t="str">
            <v>13.64</v>
          </cell>
          <cell r="E861" t="str">
            <v>9.00</v>
          </cell>
          <cell r="F861" t="str">
            <v>22.64</v>
          </cell>
        </row>
        <row r="862">
          <cell r="A862" t="str">
            <v>200204</v>
          </cell>
          <cell r="B862" t="str">
            <v>Revestimento em  laminado melaminico e junta de aluminio</v>
          </cell>
          <cell r="C862" t="str">
            <v>m2</v>
          </cell>
          <cell r="D862" t="str">
            <v>15.13</v>
          </cell>
          <cell r="E862" t="str">
            <v>9.64</v>
          </cell>
          <cell r="F862" t="str">
            <v>24.77</v>
          </cell>
        </row>
        <row r="863">
          <cell r="A863" t="str">
            <v>200300</v>
          </cell>
          <cell r="B863" t="str">
            <v>Soalho de madeira</v>
          </cell>
        </row>
        <row r="864">
          <cell r="A864" t="str">
            <v>200302</v>
          </cell>
          <cell r="B864" t="str">
            <v>Soalho em  tabua de peroba em  vigamento</v>
          </cell>
          <cell r="C864" t="str">
            <v>m2</v>
          </cell>
          <cell r="D864" t="str">
            <v>32.50</v>
          </cell>
          <cell r="E864" t="str">
            <v>7.17</v>
          </cell>
          <cell r="F864" t="str">
            <v>39.67</v>
          </cell>
        </row>
        <row r="865">
          <cell r="A865" t="str">
            <v>200304</v>
          </cell>
          <cell r="B865" t="str">
            <v>Soalho em  tabua de peroba em  lastro ou laje</v>
          </cell>
          <cell r="C865" t="str">
            <v>m2</v>
          </cell>
          <cell r="D865" t="str">
            <v>30.25</v>
          </cell>
          <cell r="E865" t="str">
            <v>7.23</v>
          </cell>
          <cell r="F865" t="str">
            <v>37.48</v>
          </cell>
        </row>
        <row r="866">
          <cell r="A866" t="str">
            <v>200400</v>
          </cell>
          <cell r="B866" t="str">
            <v>Tacos</v>
          </cell>
        </row>
        <row r="867">
          <cell r="A867" t="str">
            <v>200402</v>
          </cell>
          <cell r="B867" t="str">
            <v>Piso em  tacos de ipe colado</v>
          </cell>
          <cell r="C867" t="str">
            <v>m2</v>
          </cell>
          <cell r="D867" t="str">
            <v>21.58</v>
          </cell>
          <cell r="E867" t="str">
            <v>4.61</v>
          </cell>
          <cell r="F867" t="str">
            <v>26.19</v>
          </cell>
        </row>
        <row r="868">
          <cell r="A868" t="str">
            <v>200500</v>
          </cell>
          <cell r="B868" t="str">
            <v>Carpete de madeira</v>
          </cell>
        </row>
        <row r="869">
          <cell r="A869" t="str">
            <v>200502</v>
          </cell>
          <cell r="B869" t="str">
            <v>Carpete de madeira tipo sucupira envernizada</v>
          </cell>
          <cell r="C869" t="str">
            <v>m2</v>
          </cell>
          <cell r="D869" t="str">
            <v>29.08</v>
          </cell>
          <cell r="E869" t="str">
            <v>0.57</v>
          </cell>
          <cell r="F869" t="str">
            <v>29.65</v>
          </cell>
        </row>
        <row r="870">
          <cell r="A870" t="str">
            <v>201000</v>
          </cell>
          <cell r="B870" t="str">
            <v>Rodape de madeira</v>
          </cell>
        </row>
        <row r="871">
          <cell r="A871" t="str">
            <v>201002</v>
          </cell>
          <cell r="B871" t="str">
            <v>Rodape de peroba de 5x1,5cm</v>
          </cell>
          <cell r="C871" t="str">
            <v>m</v>
          </cell>
          <cell r="D871" t="str">
            <v>1.60</v>
          </cell>
          <cell r="E871" t="str">
            <v>2.18</v>
          </cell>
          <cell r="F871" t="str">
            <v>3.78</v>
          </cell>
        </row>
        <row r="872">
          <cell r="A872" t="str">
            <v>201004</v>
          </cell>
          <cell r="B872" t="str">
            <v>Rodape de peroba de 7x1,5cm</v>
          </cell>
          <cell r="C872" t="str">
            <v>m</v>
          </cell>
          <cell r="D872" t="str">
            <v>2.16</v>
          </cell>
          <cell r="E872" t="str">
            <v>2.18</v>
          </cell>
          <cell r="F872" t="str">
            <v>4.34</v>
          </cell>
        </row>
        <row r="873">
          <cell r="A873" t="str">
            <v>201012</v>
          </cell>
          <cell r="B873" t="str">
            <v>Cordao de peroba</v>
          </cell>
          <cell r="C873" t="str">
            <v>m</v>
          </cell>
          <cell r="D873" t="str">
            <v>0.91</v>
          </cell>
          <cell r="E873" t="str">
            <v>0.52</v>
          </cell>
          <cell r="F873" t="str">
            <v>1.43</v>
          </cell>
        </row>
        <row r="874">
          <cell r="A874" t="str">
            <v>202000</v>
          </cell>
          <cell r="B874" t="str">
            <v>Reparos, conservacoes e complementos</v>
          </cell>
        </row>
        <row r="875">
          <cell r="A875" t="str">
            <v>202002</v>
          </cell>
          <cell r="B875" t="str">
            <v>Recolocacao com repregamento de soalho de peroba</v>
          </cell>
          <cell r="C875" t="str">
            <v>m2</v>
          </cell>
          <cell r="D875" t="str">
            <v>0.05</v>
          </cell>
          <cell r="E875" t="str">
            <v>0.70</v>
          </cell>
          <cell r="F875" t="str">
            <v>0.75</v>
          </cell>
        </row>
        <row r="876">
          <cell r="A876" t="str">
            <v>202004</v>
          </cell>
          <cell r="B876" t="str">
            <v>Recolocacao de tacos soltos com cola</v>
          </cell>
          <cell r="C876" t="str">
            <v>m2</v>
          </cell>
          <cell r="D876" t="str">
            <v>1.77</v>
          </cell>
          <cell r="E876" t="str">
            <v>12.88</v>
          </cell>
          <cell r="F876" t="str">
            <v>14.65</v>
          </cell>
        </row>
        <row r="877">
          <cell r="A877" t="str">
            <v>202010</v>
          </cell>
          <cell r="B877" t="str">
            <v>Recolocacao de rodape e cordao de madeira</v>
          </cell>
          <cell r="C877" t="str">
            <v>m</v>
          </cell>
          <cell r="D877" t="str">
            <v>0.05</v>
          </cell>
          <cell r="E877" t="str">
            <v>1.65</v>
          </cell>
          <cell r="F877" t="str">
            <v>1.70</v>
          </cell>
        </row>
        <row r="878">
          <cell r="A878" t="str">
            <v>202020</v>
          </cell>
          <cell r="B878" t="str">
            <v>Raspagem com calafetacao e aplicacao de verniz sinteko</v>
          </cell>
          <cell r="C878" t="str">
            <v>m2</v>
          </cell>
          <cell r="D878" t="str">
            <v>12.25</v>
          </cell>
          <cell r="E878" t="str">
            <v>0.00</v>
          </cell>
          <cell r="F878" t="str">
            <v>12.25</v>
          </cell>
        </row>
        <row r="879">
          <cell r="A879" t="str">
            <v>202022</v>
          </cell>
          <cell r="B879" t="str">
            <v>Raspagem com calafetacao e aplicacao de cera</v>
          </cell>
          <cell r="C879" t="str">
            <v>m2</v>
          </cell>
          <cell r="D879" t="str">
            <v>7.80</v>
          </cell>
          <cell r="E879" t="str">
            <v>0.00</v>
          </cell>
          <cell r="F879" t="str">
            <v>7.80</v>
          </cell>
        </row>
        <row r="880">
          <cell r="A880" t="str">
            <v>210000</v>
          </cell>
          <cell r="B880" t="str">
            <v>Revestimento sintetico</v>
          </cell>
        </row>
        <row r="881">
          <cell r="A881" t="str">
            <v>210100</v>
          </cell>
          <cell r="B881" t="str">
            <v>Revestimento em borracha</v>
          </cell>
        </row>
        <row r="882">
          <cell r="A882" t="str">
            <v>210102</v>
          </cell>
          <cell r="B882" t="str">
            <v>Revestimento em borracha sintetica preta 4 mm colado</v>
          </cell>
          <cell r="C882" t="str">
            <v>m2</v>
          </cell>
          <cell r="D882" t="str">
            <v>14.14</v>
          </cell>
          <cell r="E882" t="str">
            <v>0.00</v>
          </cell>
          <cell r="F882" t="str">
            <v>14.14</v>
          </cell>
        </row>
        <row r="883">
          <cell r="A883" t="str">
            <v>210104</v>
          </cell>
          <cell r="B883" t="str">
            <v>Revestimento em borracha sintetica preta 10 mm argamassado</v>
          </cell>
          <cell r="C883" t="str">
            <v>m2</v>
          </cell>
          <cell r="D883" t="str">
            <v>26.73</v>
          </cell>
          <cell r="E883" t="str">
            <v>2.03</v>
          </cell>
          <cell r="F883" t="str">
            <v>28.76</v>
          </cell>
        </row>
        <row r="884">
          <cell r="A884" t="str">
            <v>210200</v>
          </cell>
          <cell r="B884" t="str">
            <v>Revestimento vinilicos</v>
          </cell>
        </row>
        <row r="885">
          <cell r="A885" t="str">
            <v>210202</v>
          </cell>
          <cell r="B885" t="str">
            <v>Revestimento vinilico de  2 mm</v>
          </cell>
          <cell r="C885" t="str">
            <v>m2</v>
          </cell>
          <cell r="D885" t="str">
            <v>16.34</v>
          </cell>
          <cell r="E885" t="str">
            <v>0.00</v>
          </cell>
          <cell r="F885" t="str">
            <v>16.34</v>
          </cell>
        </row>
        <row r="886">
          <cell r="A886" t="str">
            <v>210204</v>
          </cell>
          <cell r="B886" t="str">
            <v>Revestimento vinilico de  3 mm</v>
          </cell>
          <cell r="C886" t="str">
            <v>m2</v>
          </cell>
          <cell r="D886" t="str">
            <v>30.00</v>
          </cell>
          <cell r="E886" t="str">
            <v>0.00</v>
          </cell>
          <cell r="F886" t="str">
            <v>30.00</v>
          </cell>
        </row>
        <row r="887">
          <cell r="A887" t="str">
            <v>210400</v>
          </cell>
          <cell r="B887" t="str">
            <v>Forracao e carpete</v>
          </cell>
        </row>
        <row r="888">
          <cell r="A888" t="str">
            <v>210402</v>
          </cell>
          <cell r="B888" t="str">
            <v>Revestimento com manta de nylon tipo agulhado 4 mm</v>
          </cell>
          <cell r="C888" t="str">
            <v>m2</v>
          </cell>
          <cell r="D888" t="str">
            <v>5.84</v>
          </cell>
          <cell r="E888" t="str">
            <v>0.00</v>
          </cell>
          <cell r="F888" t="str">
            <v>5.84</v>
          </cell>
        </row>
        <row r="889">
          <cell r="A889" t="str">
            <v>210404</v>
          </cell>
          <cell r="B889" t="str">
            <v>Revestimento com carpete de nylon 6 mm</v>
          </cell>
          <cell r="C889" t="str">
            <v>m2</v>
          </cell>
          <cell r="D889" t="str">
            <v>12.53</v>
          </cell>
          <cell r="E889" t="str">
            <v>0.00</v>
          </cell>
          <cell r="F889" t="str">
            <v>12.53</v>
          </cell>
        </row>
        <row r="890">
          <cell r="A890" t="str">
            <v>210406</v>
          </cell>
          <cell r="B890" t="str">
            <v>Revestimento com carpete de nylon 10 mm</v>
          </cell>
          <cell r="C890" t="str">
            <v>m2</v>
          </cell>
          <cell r="D890" t="str">
            <v>20.89</v>
          </cell>
          <cell r="E890" t="str">
            <v>0.00</v>
          </cell>
          <cell r="F890" t="str">
            <v>20.89</v>
          </cell>
        </row>
        <row r="891">
          <cell r="A891" t="str">
            <v>211000</v>
          </cell>
          <cell r="B891" t="str">
            <v>Rodape sintetico</v>
          </cell>
        </row>
        <row r="892">
          <cell r="A892" t="str">
            <v>211012</v>
          </cell>
          <cell r="B892" t="str">
            <v>Rodape vinilico de 5 cm simples</v>
          </cell>
          <cell r="C892" t="str">
            <v>m</v>
          </cell>
          <cell r="D892" t="str">
            <v>3.47</v>
          </cell>
          <cell r="E892" t="str">
            <v>0.00</v>
          </cell>
          <cell r="F892" t="str">
            <v>3.47</v>
          </cell>
        </row>
        <row r="893">
          <cell r="A893" t="str">
            <v>211014</v>
          </cell>
          <cell r="B893" t="str">
            <v>Rodape vinilico de 7 cm simples</v>
          </cell>
          <cell r="C893" t="str">
            <v>m</v>
          </cell>
          <cell r="D893" t="str">
            <v>4.00</v>
          </cell>
          <cell r="E893" t="str">
            <v>0.00</v>
          </cell>
          <cell r="F893" t="str">
            <v>4.00</v>
          </cell>
        </row>
        <row r="894">
          <cell r="A894" t="str">
            <v>211016</v>
          </cell>
          <cell r="B894" t="str">
            <v>Rodape vinilico de 10 cm simples</v>
          </cell>
          <cell r="C894" t="str">
            <v>m</v>
          </cell>
          <cell r="D894" t="str">
            <v>5.00</v>
          </cell>
          <cell r="E894" t="str">
            <v>0.00</v>
          </cell>
          <cell r="F894" t="str">
            <v>5.00</v>
          </cell>
        </row>
        <row r="895">
          <cell r="A895" t="str">
            <v>211018</v>
          </cell>
          <cell r="B895" t="str">
            <v>Rodape vinilico hospitalar</v>
          </cell>
          <cell r="C895" t="str">
            <v>m</v>
          </cell>
          <cell r="D895" t="str">
            <v>6.50</v>
          </cell>
          <cell r="E895" t="str">
            <v>0.00</v>
          </cell>
          <cell r="F895" t="str">
            <v>6.50</v>
          </cell>
        </row>
        <row r="896">
          <cell r="A896" t="str">
            <v>211022</v>
          </cell>
          <cell r="B896" t="str">
            <v>Rodape de cordao de nylon</v>
          </cell>
          <cell r="C896" t="str">
            <v>m</v>
          </cell>
          <cell r="D896" t="str">
            <v>0.82</v>
          </cell>
          <cell r="E896" t="str">
            <v>0.00</v>
          </cell>
          <cell r="F896" t="str">
            <v>0.82</v>
          </cell>
        </row>
        <row r="897">
          <cell r="A897" t="str">
            <v>211100</v>
          </cell>
          <cell r="B897" t="str">
            <v>Degrau sintetico</v>
          </cell>
        </row>
        <row r="898">
          <cell r="A898" t="str">
            <v>211102</v>
          </cell>
          <cell r="B898" t="str">
            <v>Degraus em  chapa de borracha sintetica com testeira</v>
          </cell>
          <cell r="C898" t="str">
            <v>m</v>
          </cell>
          <cell r="D898" t="str">
            <v>18.51</v>
          </cell>
          <cell r="E898" t="str">
            <v>0.00</v>
          </cell>
          <cell r="F898" t="str">
            <v>18.51</v>
          </cell>
        </row>
        <row r="899">
          <cell r="A899" t="str">
            <v>211112</v>
          </cell>
          <cell r="B899" t="str">
            <v>Degraus em  chapa vinilica com testeira</v>
          </cell>
          <cell r="C899" t="str">
            <v>m</v>
          </cell>
          <cell r="D899" t="str">
            <v>27.50</v>
          </cell>
          <cell r="E899" t="str">
            <v>0.00</v>
          </cell>
          <cell r="F899" t="str">
            <v>27.50</v>
          </cell>
        </row>
        <row r="900">
          <cell r="A900" t="str">
            <v>212000</v>
          </cell>
          <cell r="B900" t="str">
            <v>Reparos, conservacoes e complementos</v>
          </cell>
        </row>
        <row r="901">
          <cell r="A901" t="str">
            <v>212002</v>
          </cell>
          <cell r="B901" t="str">
            <v>Recolocacao de piso sintetico com cola</v>
          </cell>
          <cell r="C901" t="str">
            <v>m2</v>
          </cell>
          <cell r="D901" t="str">
            <v>0.47</v>
          </cell>
          <cell r="E901" t="str">
            <v>1.28</v>
          </cell>
          <cell r="F901" t="str">
            <v>1.75</v>
          </cell>
        </row>
        <row r="902">
          <cell r="A902" t="str">
            <v>212004</v>
          </cell>
          <cell r="B902" t="str">
            <v>Recolocacao de piso sintetico argamassado</v>
          </cell>
          <cell r="C902" t="str">
            <v>m2</v>
          </cell>
          <cell r="D902" t="str">
            <v>2.33</v>
          </cell>
          <cell r="E902" t="str">
            <v>8.34</v>
          </cell>
          <cell r="F902" t="str">
            <v>10.67</v>
          </cell>
        </row>
        <row r="903">
          <cell r="A903" t="str">
            <v>212010</v>
          </cell>
          <cell r="B903" t="str">
            <v>Recolocacao de rodape e cordoes sinteticos</v>
          </cell>
          <cell r="C903" t="str">
            <v>m</v>
          </cell>
          <cell r="D903" t="str">
            <v>0.00</v>
          </cell>
          <cell r="E903" t="str">
            <v>1.65</v>
          </cell>
          <cell r="F903" t="str">
            <v>1.65</v>
          </cell>
        </row>
        <row r="904">
          <cell r="A904" t="str">
            <v>220000</v>
          </cell>
          <cell r="B904" t="str">
            <v>Forro, brises e fachadas</v>
          </cell>
        </row>
        <row r="905">
          <cell r="A905" t="str">
            <v>220100</v>
          </cell>
          <cell r="B905" t="str">
            <v>Forro de madeira</v>
          </cell>
        </row>
        <row r="906">
          <cell r="A906" t="str">
            <v>220102</v>
          </cell>
          <cell r="B906" t="str">
            <v>Forro em  tabuas aparelhadas macho/femea de pinho entarugado</v>
          </cell>
          <cell r="C906" t="str">
            <v>m2</v>
          </cell>
          <cell r="D906" t="str">
            <v>21.71</v>
          </cell>
          <cell r="E906" t="str">
            <v>7.81</v>
          </cell>
          <cell r="F906" t="str">
            <v>29.52</v>
          </cell>
        </row>
        <row r="907">
          <cell r="A907" t="str">
            <v>220108</v>
          </cell>
          <cell r="B907" t="str">
            <v>Forro xadrez em  ripas de peroba entarugado</v>
          </cell>
          <cell r="C907" t="str">
            <v>m2</v>
          </cell>
          <cell r="D907" t="str">
            <v>10.56</v>
          </cell>
          <cell r="E907" t="str">
            <v>8.47</v>
          </cell>
          <cell r="F907" t="str">
            <v>19.03</v>
          </cell>
        </row>
        <row r="908">
          <cell r="A908" t="str">
            <v>220112</v>
          </cell>
          <cell r="B908" t="str">
            <v>Forro em  chapas em  fibra de madeira tipo FORROPACOTE</v>
          </cell>
          <cell r="C908" t="str">
            <v>m2</v>
          </cell>
          <cell r="D908" t="str">
            <v>6.67</v>
          </cell>
          <cell r="E908" t="str">
            <v>7.81</v>
          </cell>
          <cell r="F908" t="str">
            <v>14.48</v>
          </cell>
        </row>
        <row r="909">
          <cell r="A909" t="str">
            <v>220122</v>
          </cell>
          <cell r="B909" t="str">
            <v>Beiral em  tabua de peroba macho/femea com entarugamento</v>
          </cell>
          <cell r="C909" t="str">
            <v>m2</v>
          </cell>
          <cell r="D909" t="str">
            <v>22.32</v>
          </cell>
          <cell r="E909" t="str">
            <v>8.47</v>
          </cell>
          <cell r="F909" t="str">
            <v>30.79</v>
          </cell>
        </row>
        <row r="910">
          <cell r="A910" t="str">
            <v>220124</v>
          </cell>
          <cell r="B910" t="str">
            <v>Beiral em  tabua de peroba macho/femea</v>
          </cell>
          <cell r="C910" t="str">
            <v>m2</v>
          </cell>
          <cell r="D910" t="str">
            <v>19.40</v>
          </cell>
          <cell r="E910" t="str">
            <v>3.90</v>
          </cell>
          <cell r="F910" t="str">
            <v>23.30</v>
          </cell>
        </row>
        <row r="911">
          <cell r="A911" t="str">
            <v>220200</v>
          </cell>
          <cell r="B911" t="str">
            <v>Forro de gesso</v>
          </cell>
        </row>
        <row r="912">
          <cell r="A912" t="str">
            <v>220202</v>
          </cell>
          <cell r="B912" t="str">
            <v>Forro em  placa de gesso removivel, fixado e estruturado</v>
          </cell>
          <cell r="C912" t="str">
            <v>m2</v>
          </cell>
          <cell r="D912" t="str">
            <v>19.13</v>
          </cell>
          <cell r="E912" t="str">
            <v>0.00</v>
          </cell>
          <cell r="F912" t="str">
            <v>19.13</v>
          </cell>
        </row>
        <row r="913">
          <cell r="A913" t="str">
            <v>220300</v>
          </cell>
          <cell r="B913" t="str">
            <v>Forro sintetico</v>
          </cell>
        </row>
        <row r="914">
          <cell r="A914" t="str">
            <v>220306</v>
          </cell>
          <cell r="B914" t="str">
            <v>Forro em  fibras de vidro revestida em  PVC tipo FORROVID</v>
          </cell>
          <cell r="C914" t="str">
            <v>m2</v>
          </cell>
          <cell r="D914" t="str">
            <v>20.25</v>
          </cell>
          <cell r="E914" t="str">
            <v>0.00</v>
          </cell>
          <cell r="F914" t="str">
            <v>20.25</v>
          </cell>
        </row>
        <row r="915">
          <cell r="A915" t="str">
            <v>220400</v>
          </cell>
          <cell r="B915" t="str">
            <v>Forro metalico</v>
          </cell>
        </row>
        <row r="916">
          <cell r="A916" t="str">
            <v>220404</v>
          </cell>
          <cell r="B916" t="str">
            <v>Forro em  reguas de aluminio tipo PARALINE</v>
          </cell>
          <cell r="C916" t="str">
            <v>m2</v>
          </cell>
          <cell r="D916" t="str">
            <v>20.39</v>
          </cell>
          <cell r="E916" t="str">
            <v>0.00</v>
          </cell>
          <cell r="F916" t="str">
            <v>20.39</v>
          </cell>
        </row>
        <row r="917">
          <cell r="A917" t="str">
            <v>220500</v>
          </cell>
          <cell r="B917" t="str">
            <v>Forro estuque</v>
          </cell>
        </row>
        <row r="918">
          <cell r="A918" t="str">
            <v>220502</v>
          </cell>
          <cell r="B918" t="str">
            <v>Forro de estuque</v>
          </cell>
          <cell r="C918" t="str">
            <v>m2</v>
          </cell>
          <cell r="D918" t="str">
            <v>5.76</v>
          </cell>
          <cell r="E918" t="str">
            <v>18.18</v>
          </cell>
          <cell r="F918" t="str">
            <v>23.94</v>
          </cell>
        </row>
        <row r="919">
          <cell r="A919" t="str">
            <v>222000</v>
          </cell>
          <cell r="B919" t="str">
            <v>Reparos, conservacoes e complementos</v>
          </cell>
        </row>
        <row r="920">
          <cell r="A920" t="str">
            <v>222002</v>
          </cell>
          <cell r="B920" t="str">
            <v>Recolocacao de forros fixados</v>
          </cell>
          <cell r="C920" t="str">
            <v>m2</v>
          </cell>
          <cell r="D920" t="str">
            <v>0.11</v>
          </cell>
          <cell r="E920" t="str">
            <v>1.94</v>
          </cell>
          <cell r="F920" t="str">
            <v>2.05</v>
          </cell>
        </row>
        <row r="921">
          <cell r="A921" t="str">
            <v>222004</v>
          </cell>
          <cell r="B921" t="str">
            <v>Recolocacao de forros apoiados ou encaixados</v>
          </cell>
          <cell r="C921" t="str">
            <v>m2</v>
          </cell>
          <cell r="D921" t="str">
            <v>0.00</v>
          </cell>
          <cell r="E921" t="str">
            <v>0.94</v>
          </cell>
          <cell r="F921" t="str">
            <v>0.94</v>
          </cell>
        </row>
        <row r="922">
          <cell r="A922" t="str">
            <v>222006</v>
          </cell>
          <cell r="B922" t="str">
            <v>Perfil de ferro para reforco de forro, inclusive solda</v>
          </cell>
          <cell r="C922" t="str">
            <v>kg</v>
          </cell>
          <cell r="D922" t="str">
            <v>3.13</v>
          </cell>
          <cell r="E922" t="str">
            <v>0.00</v>
          </cell>
          <cell r="F922" t="str">
            <v>3.13</v>
          </cell>
        </row>
        <row r="923">
          <cell r="A923" t="str">
            <v>222008</v>
          </cell>
          <cell r="B923" t="str">
            <v>Entarugamento de forro</v>
          </cell>
          <cell r="C923" t="str">
            <v>m2</v>
          </cell>
          <cell r="D923" t="str">
            <v>3.52</v>
          </cell>
          <cell r="E923" t="str">
            <v>6.17</v>
          </cell>
          <cell r="F923" t="str">
            <v>9.69</v>
          </cell>
        </row>
        <row r="924">
          <cell r="A924" t="str">
            <v>230000</v>
          </cell>
          <cell r="B924" t="str">
            <v>Esquadrias e elementos em  madeira</v>
          </cell>
        </row>
        <row r="925">
          <cell r="A925" t="str">
            <v>230100</v>
          </cell>
          <cell r="B925" t="str">
            <v>Janela em madeira</v>
          </cell>
        </row>
        <row r="926">
          <cell r="A926" t="str">
            <v>230102</v>
          </cell>
          <cell r="B926" t="str">
            <v>Janelas de madeira tipo guilhotina - com venezianas</v>
          </cell>
          <cell r="C926" t="str">
            <v>m2</v>
          </cell>
          <cell r="D926" t="str">
            <v>78.52</v>
          </cell>
          <cell r="E926" t="str">
            <v>27.01</v>
          </cell>
          <cell r="F926" t="str">
            <v>105.53</v>
          </cell>
        </row>
        <row r="927">
          <cell r="A927" t="str">
            <v>230200</v>
          </cell>
          <cell r="B927" t="str">
            <v>Porta padrao macho/femea montada com batente</v>
          </cell>
        </row>
        <row r="928">
          <cell r="A928" t="str">
            <v>230201</v>
          </cell>
          <cell r="B928" t="str">
            <v>Acrescimo de bandeira - porta macho/femea batente de madeira</v>
          </cell>
          <cell r="C928" t="str">
            <v>m2</v>
          </cell>
          <cell r="D928" t="str">
            <v>89.09</v>
          </cell>
          <cell r="E928" t="str">
            <v>8.93</v>
          </cell>
          <cell r="F928" t="str">
            <v>98.02</v>
          </cell>
        </row>
        <row r="929">
          <cell r="A929" t="str">
            <v>230202</v>
          </cell>
          <cell r="B929" t="str">
            <v>Porta macho/femea batente madeira - 62x210 cm</v>
          </cell>
          <cell r="C929" t="str">
            <v>un</v>
          </cell>
          <cell r="D929" t="str">
            <v>161.39</v>
          </cell>
          <cell r="E929" t="str">
            <v>18.16</v>
          </cell>
          <cell r="F929" t="str">
            <v>179.55</v>
          </cell>
        </row>
        <row r="930">
          <cell r="A930" t="str">
            <v>230203</v>
          </cell>
          <cell r="B930" t="str">
            <v>Porta macho/femea batente madeira - 72x210 cm</v>
          </cell>
          <cell r="C930" t="str">
            <v>un</v>
          </cell>
          <cell r="D930" t="str">
            <v>163.08</v>
          </cell>
          <cell r="E930" t="str">
            <v>18.16</v>
          </cell>
          <cell r="F930" t="str">
            <v>181.24</v>
          </cell>
        </row>
        <row r="931">
          <cell r="A931" t="str">
            <v>230204</v>
          </cell>
          <cell r="B931" t="str">
            <v>Porta macho/femea batente madeira - 82x210 cm</v>
          </cell>
          <cell r="C931" t="str">
            <v>un</v>
          </cell>
          <cell r="D931" t="str">
            <v>174.97</v>
          </cell>
          <cell r="E931" t="str">
            <v>18.16</v>
          </cell>
          <cell r="F931" t="str">
            <v>193.13</v>
          </cell>
        </row>
        <row r="932">
          <cell r="A932" t="str">
            <v>230205</v>
          </cell>
          <cell r="B932" t="str">
            <v>Porta macho/femea batente madeira - 92x210 cm</v>
          </cell>
          <cell r="C932" t="str">
            <v>un</v>
          </cell>
          <cell r="D932" t="str">
            <v>186.47</v>
          </cell>
          <cell r="E932" t="str">
            <v>18.16</v>
          </cell>
          <cell r="F932" t="str">
            <v>204.63</v>
          </cell>
        </row>
        <row r="933">
          <cell r="A933" t="str">
            <v>230206</v>
          </cell>
          <cell r="B933" t="str">
            <v>Porta macho/femea batente madeira - 124x210 cm</v>
          </cell>
          <cell r="C933" t="str">
            <v>un</v>
          </cell>
          <cell r="D933" t="str">
            <v>279.40</v>
          </cell>
          <cell r="E933" t="str">
            <v>22.73</v>
          </cell>
          <cell r="F933" t="str">
            <v>302.13</v>
          </cell>
        </row>
        <row r="934">
          <cell r="A934" t="str">
            <v>230250</v>
          </cell>
          <cell r="B934" t="str">
            <v>Acrescimo de bandeira - porta macho/femea batente metalico</v>
          </cell>
          <cell r="C934" t="str">
            <v>m2</v>
          </cell>
          <cell r="D934" t="str">
            <v>84.70</v>
          </cell>
          <cell r="E934" t="str">
            <v>8.54</v>
          </cell>
          <cell r="F934" t="str">
            <v>93.24</v>
          </cell>
        </row>
        <row r="935">
          <cell r="A935" t="str">
            <v>230251</v>
          </cell>
          <cell r="B935" t="str">
            <v>Porta macho/femea batente metalico - 62x160 cm</v>
          </cell>
          <cell r="C935" t="str">
            <v>un</v>
          </cell>
          <cell r="D935" t="str">
            <v>135.71</v>
          </cell>
          <cell r="E935" t="str">
            <v>16.83</v>
          </cell>
          <cell r="F935" t="str">
            <v>152.54</v>
          </cell>
        </row>
        <row r="936">
          <cell r="A936" t="str">
            <v>230252</v>
          </cell>
          <cell r="B936" t="str">
            <v>Porta macho/femea batente metalico - 72x210 cm</v>
          </cell>
          <cell r="C936" t="str">
            <v>un</v>
          </cell>
          <cell r="D936" t="str">
            <v>147.60</v>
          </cell>
          <cell r="E936" t="str">
            <v>16.83</v>
          </cell>
          <cell r="F936" t="str">
            <v>164.43</v>
          </cell>
        </row>
        <row r="937">
          <cell r="A937" t="str">
            <v>230253</v>
          </cell>
          <cell r="B937" t="str">
            <v>Porta macho/femea batente metalico - 82x210 cm</v>
          </cell>
          <cell r="C937" t="str">
            <v>un</v>
          </cell>
          <cell r="D937" t="str">
            <v>160.14</v>
          </cell>
          <cell r="E937" t="str">
            <v>16.83</v>
          </cell>
          <cell r="F937" t="str">
            <v>176.97</v>
          </cell>
        </row>
        <row r="938">
          <cell r="A938" t="str">
            <v>230254</v>
          </cell>
          <cell r="B938" t="str">
            <v>Porta macho/femea batente metalico - 92x210 cm</v>
          </cell>
          <cell r="C938" t="str">
            <v>un</v>
          </cell>
          <cell r="D938" t="str">
            <v>172.30</v>
          </cell>
          <cell r="E938" t="str">
            <v>16.83</v>
          </cell>
          <cell r="F938" t="str">
            <v>189.13</v>
          </cell>
        </row>
        <row r="939">
          <cell r="A939" t="str">
            <v>230255</v>
          </cell>
          <cell r="B939" t="str">
            <v>Porta macho/femea batente metalico - 124x210 cm</v>
          </cell>
          <cell r="C939" t="str">
            <v>un</v>
          </cell>
          <cell r="D939" t="str">
            <v>261.73</v>
          </cell>
          <cell r="E939" t="str">
            <v>22.02</v>
          </cell>
          <cell r="F939" t="str">
            <v>283.75</v>
          </cell>
        </row>
        <row r="940">
          <cell r="A940" t="str">
            <v>230300</v>
          </cell>
          <cell r="B940" t="str">
            <v>Porta padrao lisa comum montada com batente</v>
          </cell>
        </row>
        <row r="941">
          <cell r="A941" t="str">
            <v>230301</v>
          </cell>
          <cell r="B941" t="str">
            <v>Acrescimo de bandeira - porta lisa comum batente de madeira</v>
          </cell>
          <cell r="C941" t="str">
            <v>m2</v>
          </cell>
          <cell r="D941" t="str">
            <v>32.96</v>
          </cell>
          <cell r="E941" t="str">
            <v>8.93</v>
          </cell>
          <cell r="F941" t="str">
            <v>41.89</v>
          </cell>
        </row>
        <row r="942">
          <cell r="A942" t="str">
            <v>230302</v>
          </cell>
          <cell r="B942" t="str">
            <v>Porta lisa batente madeira - 62x160 cm</v>
          </cell>
          <cell r="C942" t="str">
            <v>un</v>
          </cell>
          <cell r="D942" t="str">
            <v>77.94</v>
          </cell>
          <cell r="E942" t="str">
            <v>18.16</v>
          </cell>
          <cell r="F942" t="str">
            <v>96.10</v>
          </cell>
        </row>
        <row r="943">
          <cell r="A943" t="str">
            <v>230303</v>
          </cell>
          <cell r="B943" t="str">
            <v>Porta lisa batente madeira - 72x210 cm</v>
          </cell>
          <cell r="C943" t="str">
            <v>un</v>
          </cell>
          <cell r="D943" t="str">
            <v>76.47</v>
          </cell>
          <cell r="E943" t="str">
            <v>18.16</v>
          </cell>
          <cell r="F943" t="str">
            <v>94.63</v>
          </cell>
        </row>
        <row r="944">
          <cell r="A944" t="str">
            <v>230304</v>
          </cell>
          <cell r="B944" t="str">
            <v>Porta lisa batente madeira - 82x210 cm</v>
          </cell>
          <cell r="C944" t="str">
            <v>un</v>
          </cell>
          <cell r="D944" t="str">
            <v>77.50</v>
          </cell>
          <cell r="E944" t="str">
            <v>18.16</v>
          </cell>
          <cell r="F944" t="str">
            <v>95.66</v>
          </cell>
        </row>
        <row r="945">
          <cell r="A945" t="str">
            <v>230305</v>
          </cell>
          <cell r="B945" t="str">
            <v>Porta lisa batente madeira - 92x210 cm</v>
          </cell>
          <cell r="C945" t="str">
            <v>un</v>
          </cell>
          <cell r="D945" t="str">
            <v>80.91</v>
          </cell>
          <cell r="E945" t="str">
            <v>18.16</v>
          </cell>
          <cell r="F945" t="str">
            <v>99.07</v>
          </cell>
        </row>
        <row r="946">
          <cell r="A946" t="str">
            <v>230306</v>
          </cell>
          <cell r="B946" t="str">
            <v>Porta lisa batente madeira - 124x210 cm</v>
          </cell>
          <cell r="C946" t="str">
            <v>un</v>
          </cell>
          <cell r="D946" t="str">
            <v>108.88</v>
          </cell>
          <cell r="E946" t="str">
            <v>22.73</v>
          </cell>
          <cell r="F946" t="str">
            <v>131.61</v>
          </cell>
        </row>
        <row r="947">
          <cell r="A947" t="str">
            <v>230350</v>
          </cell>
          <cell r="B947" t="str">
            <v>Acrescimo de bandeira - porta lisa comum batente metalico</v>
          </cell>
          <cell r="C947" t="str">
            <v>m2</v>
          </cell>
          <cell r="D947" t="str">
            <v>28.57</v>
          </cell>
          <cell r="E947" t="str">
            <v>8.54</v>
          </cell>
          <cell r="F947" t="str">
            <v>37.11</v>
          </cell>
        </row>
        <row r="948">
          <cell r="A948" t="str">
            <v>230351</v>
          </cell>
          <cell r="B948" t="str">
            <v>Porta lisa batente metalico - 62x160 cm</v>
          </cell>
          <cell r="C948" t="str">
            <v>un</v>
          </cell>
          <cell r="D948" t="str">
            <v>82.39</v>
          </cell>
          <cell r="E948" t="str">
            <v>16.83</v>
          </cell>
          <cell r="F948" t="str">
            <v>99.22</v>
          </cell>
        </row>
        <row r="949">
          <cell r="A949" t="str">
            <v>230352</v>
          </cell>
          <cell r="B949" t="str">
            <v>Porta lisa batente metalico - 72x210 cm</v>
          </cell>
          <cell r="C949" t="str">
            <v>un</v>
          </cell>
          <cell r="D949" t="str">
            <v>60.99</v>
          </cell>
          <cell r="E949" t="str">
            <v>16.83</v>
          </cell>
          <cell r="F949" t="str">
            <v>77.82</v>
          </cell>
        </row>
        <row r="950">
          <cell r="A950" t="str">
            <v>230353</v>
          </cell>
          <cell r="B950" t="str">
            <v>Porta lisa batente metalico - 82x210 cm</v>
          </cell>
          <cell r="C950" t="str">
            <v>un</v>
          </cell>
          <cell r="D950" t="str">
            <v>62.67</v>
          </cell>
          <cell r="E950" t="str">
            <v>16.83</v>
          </cell>
          <cell r="F950" t="str">
            <v>79.50</v>
          </cell>
        </row>
        <row r="951">
          <cell r="A951" t="str">
            <v>230354</v>
          </cell>
          <cell r="B951" t="str">
            <v>Porta lisa batente metalico - 92x210 cm</v>
          </cell>
          <cell r="C951" t="str">
            <v>un</v>
          </cell>
          <cell r="D951" t="str">
            <v>66.74</v>
          </cell>
          <cell r="E951" t="str">
            <v>16.83</v>
          </cell>
          <cell r="F951" t="str">
            <v>83.57</v>
          </cell>
        </row>
        <row r="952">
          <cell r="A952" t="str">
            <v>230355</v>
          </cell>
          <cell r="B952" t="str">
            <v>Porta lisa batente metalico - 124x210 cm</v>
          </cell>
          <cell r="C952" t="str">
            <v>un</v>
          </cell>
          <cell r="D952" t="str">
            <v>91.21</v>
          </cell>
          <cell r="E952" t="str">
            <v>22.02</v>
          </cell>
          <cell r="F952" t="str">
            <v>113.23</v>
          </cell>
        </row>
        <row r="953">
          <cell r="A953" t="str">
            <v>230400</v>
          </cell>
          <cell r="B953" t="str">
            <v>Porta padrao lisa laminada montada com batente</v>
          </cell>
        </row>
        <row r="954">
          <cell r="A954" t="str">
            <v>230401</v>
          </cell>
          <cell r="B954" t="str">
            <v>Acrescimo de bandeira - porta lisa comum batente de madeira</v>
          </cell>
          <cell r="C954" t="str">
            <v>m2</v>
          </cell>
          <cell r="D954" t="str">
            <v>116.20</v>
          </cell>
          <cell r="E954" t="str">
            <v>8.93</v>
          </cell>
          <cell r="F954" t="str">
            <v>125.13</v>
          </cell>
        </row>
        <row r="955">
          <cell r="A955" t="str">
            <v>230403</v>
          </cell>
          <cell r="B955" t="str">
            <v>Porta lisa laminado fenol batente madeira - 72x210 cm</v>
          </cell>
          <cell r="C955" t="str">
            <v>un</v>
          </cell>
          <cell r="D955" t="str">
            <v>137.27</v>
          </cell>
          <cell r="E955" t="str">
            <v>18.16</v>
          </cell>
          <cell r="F955" t="str">
            <v>155.43</v>
          </cell>
        </row>
        <row r="956">
          <cell r="A956" t="str">
            <v>230405</v>
          </cell>
          <cell r="B956" t="str">
            <v>Porta lisa laminado fenol batente madeira - 92x210 cm</v>
          </cell>
          <cell r="C956" t="str">
            <v>un</v>
          </cell>
          <cell r="D956" t="str">
            <v>156.08</v>
          </cell>
          <cell r="E956" t="str">
            <v>18.16</v>
          </cell>
          <cell r="F956" t="str">
            <v>174.24</v>
          </cell>
        </row>
        <row r="957">
          <cell r="A957" t="str">
            <v>230406</v>
          </cell>
          <cell r="B957" t="str">
            <v>Porta lisa laminado fenol batente madeira - 122x210 cm</v>
          </cell>
          <cell r="C957" t="str">
            <v>un</v>
          </cell>
          <cell r="D957" t="str">
            <v>220.80</v>
          </cell>
          <cell r="E957" t="str">
            <v>22.73</v>
          </cell>
          <cell r="F957" t="str">
            <v>243.53</v>
          </cell>
        </row>
        <row r="958">
          <cell r="A958" t="str">
            <v>230450</v>
          </cell>
          <cell r="B958" t="str">
            <v>Acrescimo de bandeira - porta lisa laminado batente metalico</v>
          </cell>
          <cell r="C958" t="str">
            <v>m2</v>
          </cell>
          <cell r="D958" t="str">
            <v>111.81</v>
          </cell>
          <cell r="E958" t="str">
            <v>8.54</v>
          </cell>
          <cell r="F958" t="str">
            <v>120.35</v>
          </cell>
        </row>
        <row r="959">
          <cell r="A959" t="str">
            <v>230451</v>
          </cell>
          <cell r="B959" t="str">
            <v>Porta lisa laminado fenol batente metalico - 62x210 cm</v>
          </cell>
          <cell r="C959" t="str">
            <v>un</v>
          </cell>
          <cell r="D959" t="str">
            <v>115.95</v>
          </cell>
          <cell r="E959" t="str">
            <v>16.83</v>
          </cell>
          <cell r="F959" t="str">
            <v>132.78</v>
          </cell>
        </row>
        <row r="960">
          <cell r="A960" t="str">
            <v>230452</v>
          </cell>
          <cell r="B960" t="str">
            <v>Porta lisa laminada fenol batente metalico - 72x210cm</v>
          </cell>
          <cell r="C960" t="str">
            <v>un</v>
          </cell>
          <cell r="D960" t="str">
            <v>121.79</v>
          </cell>
          <cell r="E960" t="str">
            <v>16.83</v>
          </cell>
          <cell r="F960" t="str">
            <v>138.62</v>
          </cell>
        </row>
        <row r="961">
          <cell r="A961" t="str">
            <v>230453</v>
          </cell>
          <cell r="B961" t="str">
            <v>Porta lisa laminado fenol batente metalico - 92x210 cm</v>
          </cell>
          <cell r="C961" t="str">
            <v>un</v>
          </cell>
          <cell r="D961" t="str">
            <v>141.91</v>
          </cell>
          <cell r="E961" t="str">
            <v>16.83</v>
          </cell>
          <cell r="F961" t="str">
            <v>158.74</v>
          </cell>
        </row>
        <row r="962">
          <cell r="A962" t="str">
            <v>230454</v>
          </cell>
          <cell r="B962" t="str">
            <v>Porta lisa laminado fenol batente metalico - 124x210 cm</v>
          </cell>
          <cell r="C962" t="str">
            <v>un</v>
          </cell>
          <cell r="D962" t="str">
            <v>203.13</v>
          </cell>
          <cell r="E962" t="str">
            <v>22.02</v>
          </cell>
          <cell r="F962" t="str">
            <v>225.15</v>
          </cell>
        </row>
        <row r="963">
          <cell r="A963" t="str">
            <v>230500</v>
          </cell>
          <cell r="B963" t="str">
            <v>Porta padrao almofadada comum montada com batente</v>
          </cell>
        </row>
        <row r="964">
          <cell r="A964" t="str">
            <v>230502</v>
          </cell>
          <cell r="B964" t="str">
            <v>Porta almofadada batente madeira - 62x210 cm</v>
          </cell>
          <cell r="C964" t="str">
            <v>un</v>
          </cell>
          <cell r="D964" t="str">
            <v>138.45</v>
          </cell>
          <cell r="E964" t="str">
            <v>18.16</v>
          </cell>
          <cell r="F964" t="str">
            <v>156.61</v>
          </cell>
        </row>
        <row r="965">
          <cell r="A965" t="str">
            <v>230503</v>
          </cell>
          <cell r="B965" t="str">
            <v>Porta almofadada batente madeira - 72x210 cm</v>
          </cell>
          <cell r="C965" t="str">
            <v>un</v>
          </cell>
          <cell r="D965" t="str">
            <v>144.14</v>
          </cell>
          <cell r="E965" t="str">
            <v>18.16</v>
          </cell>
          <cell r="F965" t="str">
            <v>162.30</v>
          </cell>
        </row>
        <row r="966">
          <cell r="A966" t="str">
            <v>230504</v>
          </cell>
          <cell r="B966" t="str">
            <v>Porta almofadada batente madeira - 82x210 cm</v>
          </cell>
          <cell r="C966" t="str">
            <v>un</v>
          </cell>
          <cell r="D966" t="str">
            <v>148.41</v>
          </cell>
          <cell r="E966" t="str">
            <v>18.16</v>
          </cell>
          <cell r="F966" t="str">
            <v>166.57</v>
          </cell>
        </row>
        <row r="967">
          <cell r="A967" t="str">
            <v>230505</v>
          </cell>
          <cell r="B967" t="str">
            <v>Porta almofadada batente madeira - 92x210 cm</v>
          </cell>
          <cell r="C967" t="str">
            <v>un</v>
          </cell>
          <cell r="D967" t="str">
            <v>157.65</v>
          </cell>
          <cell r="E967" t="str">
            <v>18.16</v>
          </cell>
          <cell r="F967" t="str">
            <v>175.81</v>
          </cell>
        </row>
        <row r="968">
          <cell r="A968" t="str">
            <v>230506</v>
          </cell>
          <cell r="B968" t="str">
            <v>Porta almofadada batente madeira - 144x210 cm</v>
          </cell>
          <cell r="C968" t="str">
            <v>un</v>
          </cell>
          <cell r="D968" t="str">
            <v>246.96</v>
          </cell>
          <cell r="E968" t="str">
            <v>22.73</v>
          </cell>
          <cell r="F968" t="str">
            <v>269.69</v>
          </cell>
        </row>
        <row r="969">
          <cell r="A969" t="str">
            <v>230507</v>
          </cell>
          <cell r="B969" t="str">
            <v>Porta almofadada batente madeira - 164x210 cm</v>
          </cell>
          <cell r="C969" t="str">
            <v>un</v>
          </cell>
          <cell r="D969" t="str">
            <v>256.53</v>
          </cell>
          <cell r="E969" t="str">
            <v>22.73</v>
          </cell>
          <cell r="F969" t="str">
            <v>279.26</v>
          </cell>
        </row>
        <row r="970">
          <cell r="A970" t="str">
            <v>230508</v>
          </cell>
          <cell r="B970" t="str">
            <v>Porta almofadada batente madeira - 184x210 cm</v>
          </cell>
          <cell r="C970" t="str">
            <v>un</v>
          </cell>
          <cell r="D970" t="str">
            <v>276.04</v>
          </cell>
          <cell r="E970" t="str">
            <v>22.73</v>
          </cell>
          <cell r="F970" t="str">
            <v>298.77</v>
          </cell>
        </row>
        <row r="971">
          <cell r="A971" t="str">
            <v>231000</v>
          </cell>
          <cell r="B971" t="str">
            <v>Diversos</v>
          </cell>
        </row>
        <row r="972">
          <cell r="A972" t="str">
            <v>231002</v>
          </cell>
          <cell r="B972" t="str">
            <v>Faixa de protecao em  peroba 10 x 2,5 cm</v>
          </cell>
          <cell r="C972" t="str">
            <v>m</v>
          </cell>
          <cell r="D972" t="str">
            <v>1.87</v>
          </cell>
          <cell r="E972" t="str">
            <v>6.44</v>
          </cell>
          <cell r="F972" t="str">
            <v>8.31</v>
          </cell>
        </row>
        <row r="973">
          <cell r="A973" t="str">
            <v>231006</v>
          </cell>
          <cell r="B973" t="str">
            <v>Estrado de madeira (1,00m x 1,00m)</v>
          </cell>
          <cell r="C973" t="str">
            <v>m2</v>
          </cell>
          <cell r="D973" t="str">
            <v>15.14</v>
          </cell>
          <cell r="E973" t="str">
            <v>6.53</v>
          </cell>
          <cell r="F973" t="str">
            <v>21.67</v>
          </cell>
        </row>
        <row r="974">
          <cell r="A974" t="str">
            <v>232000</v>
          </cell>
          <cell r="B974" t="str">
            <v>Reparos, conservacoes e complementos</v>
          </cell>
        </row>
        <row r="975">
          <cell r="A975" t="str">
            <v>232002</v>
          </cell>
          <cell r="B975" t="str">
            <v>Recolocacao de batentes de madeira</v>
          </cell>
          <cell r="C975" t="str">
            <v>un</v>
          </cell>
          <cell r="D975" t="str">
            <v>0.29</v>
          </cell>
          <cell r="E975" t="str">
            <v>8.36</v>
          </cell>
          <cell r="F975" t="str">
            <v>8.65</v>
          </cell>
        </row>
        <row r="976">
          <cell r="A976" t="str">
            <v>232004</v>
          </cell>
          <cell r="B976" t="str">
            <v>Recolocacao de folhas de porta ou janela</v>
          </cell>
          <cell r="C976" t="str">
            <v>un</v>
          </cell>
          <cell r="D976" t="str">
            <v>0.00</v>
          </cell>
          <cell r="E976" t="str">
            <v>10.43</v>
          </cell>
          <cell r="F976" t="str">
            <v>10.43</v>
          </cell>
        </row>
        <row r="977">
          <cell r="A977" t="str">
            <v>232006</v>
          </cell>
          <cell r="B977" t="str">
            <v>Recolocacao de guarnicao ou molduras</v>
          </cell>
          <cell r="C977" t="str">
            <v>m</v>
          </cell>
          <cell r="D977" t="str">
            <v>0.00</v>
          </cell>
          <cell r="E977" t="str">
            <v>0.30</v>
          </cell>
          <cell r="F977" t="str">
            <v>0.30</v>
          </cell>
        </row>
        <row r="978">
          <cell r="A978" t="str">
            <v>232008</v>
          </cell>
          <cell r="B978" t="str">
            <v>Recolocacao de pecas lineares fixas em  madeira</v>
          </cell>
          <cell r="C978" t="str">
            <v>m</v>
          </cell>
          <cell r="D978" t="str">
            <v>0.84</v>
          </cell>
          <cell r="E978" t="str">
            <v>3.26</v>
          </cell>
          <cell r="F978" t="str">
            <v>4.10</v>
          </cell>
        </row>
        <row r="979">
          <cell r="A979" t="str">
            <v>232010</v>
          </cell>
          <cell r="B979" t="str">
            <v>Batente de madeira para porta</v>
          </cell>
          <cell r="C979" t="str">
            <v>m</v>
          </cell>
          <cell r="D979" t="str">
            <v>6.35</v>
          </cell>
          <cell r="E979" t="str">
            <v>1.92</v>
          </cell>
          <cell r="F979" t="str">
            <v>8.27</v>
          </cell>
        </row>
        <row r="980">
          <cell r="A980" t="str">
            <v>232012</v>
          </cell>
          <cell r="B980" t="str">
            <v>Guarnicao de madeira</v>
          </cell>
          <cell r="C980" t="str">
            <v>m</v>
          </cell>
          <cell r="D980" t="str">
            <v>1.72</v>
          </cell>
          <cell r="E980" t="str">
            <v>0.30</v>
          </cell>
          <cell r="F980" t="str">
            <v>2.02</v>
          </cell>
        </row>
        <row r="981">
          <cell r="A981" t="str">
            <v>232015</v>
          </cell>
          <cell r="B981" t="str">
            <v>Folha de janela em  madeira tipo guilhotina</v>
          </cell>
          <cell r="C981" t="str">
            <v>m2</v>
          </cell>
          <cell r="D981" t="str">
            <v>114.15</v>
          </cell>
          <cell r="E981" t="str">
            <v>4.14</v>
          </cell>
          <cell r="F981" t="str">
            <v>118.29</v>
          </cell>
        </row>
        <row r="982">
          <cell r="A982" t="str">
            <v>232022</v>
          </cell>
          <cell r="B982" t="str">
            <v>Folha de porta macho/femea,  72x210 cm</v>
          </cell>
          <cell r="C982" t="str">
            <v>un</v>
          </cell>
          <cell r="D982" t="str">
            <v>114.22</v>
          </cell>
          <cell r="E982" t="str">
            <v>9.79</v>
          </cell>
          <cell r="F982" t="str">
            <v>124.01</v>
          </cell>
        </row>
        <row r="983">
          <cell r="A983" t="str">
            <v>232023</v>
          </cell>
          <cell r="B983" t="str">
            <v>Folha de porta macho/femea,  82X210 cm</v>
          </cell>
          <cell r="C983" t="str">
            <v>un</v>
          </cell>
          <cell r="D983" t="str">
            <v>126.11</v>
          </cell>
          <cell r="E983" t="str">
            <v>9.79</v>
          </cell>
          <cell r="F983" t="str">
            <v>135.90</v>
          </cell>
        </row>
        <row r="984">
          <cell r="A984" t="str">
            <v>232024</v>
          </cell>
          <cell r="B984" t="str">
            <v>Folha de porta macho/femea,  92X210 cm</v>
          </cell>
          <cell r="C984" t="str">
            <v>un</v>
          </cell>
          <cell r="D984" t="str">
            <v>137.61</v>
          </cell>
          <cell r="E984" t="str">
            <v>9.79</v>
          </cell>
          <cell r="F984" t="str">
            <v>147.40</v>
          </cell>
        </row>
        <row r="985">
          <cell r="A985" t="str">
            <v>232032</v>
          </cell>
          <cell r="B985" t="str">
            <v>Folha de porta lisa comum,  72X210 cm</v>
          </cell>
          <cell r="C985" t="str">
            <v>un</v>
          </cell>
          <cell r="D985" t="str">
            <v>27.61</v>
          </cell>
          <cell r="E985" t="str">
            <v>9.79</v>
          </cell>
          <cell r="F985" t="str">
            <v>37.40</v>
          </cell>
        </row>
        <row r="986">
          <cell r="A986" t="str">
            <v>232033</v>
          </cell>
          <cell r="B986" t="str">
            <v>Folha de porta lisa comum,  82X210 cm</v>
          </cell>
          <cell r="C986" t="str">
            <v>un</v>
          </cell>
          <cell r="D986" t="str">
            <v>28.64</v>
          </cell>
          <cell r="E986" t="str">
            <v>9.79</v>
          </cell>
          <cell r="F986" t="str">
            <v>38.43</v>
          </cell>
        </row>
        <row r="987">
          <cell r="A987" t="str">
            <v>232034</v>
          </cell>
          <cell r="B987" t="str">
            <v>Folha de porta lisa comum,  92X210 cm</v>
          </cell>
          <cell r="C987" t="str">
            <v>un</v>
          </cell>
          <cell r="D987" t="str">
            <v>32.05</v>
          </cell>
          <cell r="E987" t="str">
            <v>9.79</v>
          </cell>
          <cell r="F987" t="str">
            <v>41.84</v>
          </cell>
        </row>
        <row r="988">
          <cell r="A988" t="str">
            <v>232042</v>
          </cell>
          <cell r="B988" t="str">
            <v>Folha de porta lisa revestida em  laminado, 72X210 cm</v>
          </cell>
          <cell r="C988" t="str">
            <v>un</v>
          </cell>
          <cell r="D988" t="str">
            <v>61.88</v>
          </cell>
          <cell r="E988" t="str">
            <v>9.79</v>
          </cell>
          <cell r="F988" t="str">
            <v>71.67</v>
          </cell>
        </row>
        <row r="989">
          <cell r="A989" t="str">
            <v>232044</v>
          </cell>
          <cell r="B989" t="str">
            <v>Folha de porta lisa revestida em  laminado, 92X210 cm</v>
          </cell>
          <cell r="C989" t="str">
            <v>un</v>
          </cell>
          <cell r="D989" t="str">
            <v>76.61</v>
          </cell>
          <cell r="E989" t="str">
            <v>9.79</v>
          </cell>
          <cell r="F989" t="str">
            <v>86.40</v>
          </cell>
        </row>
        <row r="990">
          <cell r="A990" t="str">
            <v>232052</v>
          </cell>
          <cell r="B990" t="str">
            <v>Folha de porta com almofadas comum,  72X210 cm</v>
          </cell>
          <cell r="C990" t="str">
            <v>un</v>
          </cell>
          <cell r="D990" t="str">
            <v>95.28</v>
          </cell>
          <cell r="E990" t="str">
            <v>9.79</v>
          </cell>
          <cell r="F990" t="str">
            <v>105.07</v>
          </cell>
        </row>
        <row r="991">
          <cell r="A991" t="str">
            <v>232053</v>
          </cell>
          <cell r="B991" t="str">
            <v>Folha de porta com almofadas comum,  82X210 cm</v>
          </cell>
          <cell r="C991" t="str">
            <v>un</v>
          </cell>
          <cell r="D991" t="str">
            <v>99.55</v>
          </cell>
          <cell r="E991" t="str">
            <v>9.79</v>
          </cell>
          <cell r="F991" t="str">
            <v>109.34</v>
          </cell>
        </row>
        <row r="992">
          <cell r="A992" t="str">
            <v>232054</v>
          </cell>
          <cell r="B992" t="str">
            <v>Folha de porta com almofadas comum,  92X210 cm</v>
          </cell>
          <cell r="C992" t="str">
            <v>un</v>
          </cell>
          <cell r="D992" t="str">
            <v>108.79</v>
          </cell>
          <cell r="E992" t="str">
            <v>9.79</v>
          </cell>
          <cell r="F992" t="str">
            <v>118.58</v>
          </cell>
        </row>
        <row r="993">
          <cell r="A993" t="str">
            <v>240000</v>
          </cell>
          <cell r="B993" t="str">
            <v>Esquadrias e elementos em  ferro</v>
          </cell>
        </row>
        <row r="994">
          <cell r="A994" t="str">
            <v>240100</v>
          </cell>
          <cell r="B994" t="str">
            <v>Caixilho em ferro</v>
          </cell>
        </row>
        <row r="995">
          <cell r="A995" t="str">
            <v>240101</v>
          </cell>
          <cell r="B995" t="str">
            <v>Caixilho em ferro fixo sob medida</v>
          </cell>
          <cell r="C995" t="str">
            <v>m2</v>
          </cell>
          <cell r="D995" t="str">
            <v>40.11</v>
          </cell>
          <cell r="E995" t="str">
            <v>12.88</v>
          </cell>
          <cell r="F995" t="str">
            <v>52.99</v>
          </cell>
        </row>
        <row r="996">
          <cell r="A996" t="str">
            <v>240103</v>
          </cell>
          <cell r="B996" t="str">
            <v>Caixilho em ferro basculante sob medida</v>
          </cell>
          <cell r="C996" t="str">
            <v>m2</v>
          </cell>
          <cell r="D996" t="str">
            <v>80.58</v>
          </cell>
          <cell r="E996" t="str">
            <v>12.88</v>
          </cell>
          <cell r="F996" t="str">
            <v>93.46</v>
          </cell>
        </row>
        <row r="997">
          <cell r="A997" t="str">
            <v>240105</v>
          </cell>
          <cell r="B997" t="str">
            <v>Caixilho em ferro maximar sob medida</v>
          </cell>
          <cell r="C997" t="str">
            <v>m2</v>
          </cell>
          <cell r="D997" t="str">
            <v>71.17</v>
          </cell>
          <cell r="E997" t="str">
            <v>12.88</v>
          </cell>
          <cell r="F997" t="str">
            <v>84.05</v>
          </cell>
        </row>
        <row r="998">
          <cell r="A998" t="str">
            <v>240107</v>
          </cell>
          <cell r="B998" t="str">
            <v>Caixilho em ferro de correr sob medida</v>
          </cell>
          <cell r="C998" t="str">
            <v>m2</v>
          </cell>
          <cell r="D998" t="str">
            <v>68.89</v>
          </cell>
          <cell r="E998" t="str">
            <v>12.88</v>
          </cell>
          <cell r="F998" t="str">
            <v>81.77</v>
          </cell>
        </row>
        <row r="999">
          <cell r="A999" t="str">
            <v>240200</v>
          </cell>
          <cell r="B999" t="str">
            <v>Portas, portoes e gradis</v>
          </cell>
        </row>
        <row r="1000">
          <cell r="A1000" t="str">
            <v>240201</v>
          </cell>
          <cell r="B1000" t="str">
            <v>Porta em ferro de abrir sob medida</v>
          </cell>
          <cell r="C1000" t="str">
            <v>m2</v>
          </cell>
          <cell r="D1000" t="str">
            <v>150.42</v>
          </cell>
          <cell r="E1000" t="str">
            <v>19.33</v>
          </cell>
          <cell r="F1000" t="str">
            <v>169.75</v>
          </cell>
        </row>
        <row r="1001">
          <cell r="A1001" t="str">
            <v>240203</v>
          </cell>
          <cell r="B1001" t="str">
            <v>Porta corta fogo P 90 completa com barra ante panico</v>
          </cell>
          <cell r="C1001" t="str">
            <v>m2</v>
          </cell>
          <cell r="D1001" t="str">
            <v>98.37</v>
          </cell>
          <cell r="E1001" t="str">
            <v>15.38</v>
          </cell>
          <cell r="F1001" t="str">
            <v>113.75</v>
          </cell>
        </row>
        <row r="1002">
          <cell r="A1002" t="str">
            <v>240204</v>
          </cell>
          <cell r="B1002" t="str">
            <v>Porta/portao tipo gradil</v>
          </cell>
          <cell r="C1002" t="str">
            <v>m2</v>
          </cell>
          <cell r="D1002" t="str">
            <v>75.14</v>
          </cell>
          <cell r="E1002" t="str">
            <v>19.33</v>
          </cell>
          <cell r="F1002" t="str">
            <v>94.47</v>
          </cell>
        </row>
        <row r="1003">
          <cell r="A1003" t="str">
            <v>240206</v>
          </cell>
          <cell r="B1003" t="str">
            <v>Porta/portao em  chapa cega</v>
          </cell>
          <cell r="C1003" t="str">
            <v>m2</v>
          </cell>
          <cell r="D1003" t="str">
            <v>174.22</v>
          </cell>
          <cell r="E1003" t="str">
            <v>19.33</v>
          </cell>
          <cell r="F1003" t="str">
            <v>193.55</v>
          </cell>
        </row>
        <row r="1004">
          <cell r="A1004" t="str">
            <v>240208</v>
          </cell>
          <cell r="B1004" t="str">
            <v>Porta/portao em  veneziana de ferro</v>
          </cell>
          <cell r="C1004" t="str">
            <v>m2</v>
          </cell>
          <cell r="D1004" t="str">
            <v>112.73</v>
          </cell>
          <cell r="E1004" t="str">
            <v>19.33</v>
          </cell>
          <cell r="F1004" t="str">
            <v>132.06</v>
          </cell>
        </row>
        <row r="1005">
          <cell r="A1005" t="str">
            <v>240212</v>
          </cell>
          <cell r="B1005" t="str">
            <v>Porta de aco de enrolar cega</v>
          </cell>
          <cell r="C1005" t="str">
            <v>m2</v>
          </cell>
          <cell r="D1005" t="str">
            <v>49.02</v>
          </cell>
          <cell r="E1005" t="str">
            <v>6.44</v>
          </cell>
          <cell r="F1005" t="str">
            <v>55.46</v>
          </cell>
        </row>
        <row r="1006">
          <cell r="A1006" t="str">
            <v>240214</v>
          </cell>
          <cell r="B1006" t="str">
            <v>Porta de aco de enrolar vazada</v>
          </cell>
          <cell r="C1006" t="str">
            <v>m2</v>
          </cell>
          <cell r="D1006" t="str">
            <v>58.88</v>
          </cell>
          <cell r="E1006" t="str">
            <v>6.44</v>
          </cell>
          <cell r="F1006" t="str">
            <v>65.32</v>
          </cell>
        </row>
        <row r="1007">
          <cell r="A1007" t="str">
            <v>240216</v>
          </cell>
          <cell r="B1007" t="str">
            <v>Porta de correr pantografica</v>
          </cell>
          <cell r="C1007" t="str">
            <v>m2</v>
          </cell>
          <cell r="D1007" t="str">
            <v>164.54</v>
          </cell>
          <cell r="E1007" t="str">
            <v>16.11</v>
          </cell>
          <cell r="F1007" t="str">
            <v>180.65</v>
          </cell>
        </row>
        <row r="1008">
          <cell r="A1008" t="str">
            <v>240218</v>
          </cell>
          <cell r="B1008" t="str">
            <v>Gradil tipo ORSOMETAL EM ferro galvanizado e pintura eletrostatica</v>
          </cell>
          <cell r="C1008" t="str">
            <v>m2</v>
          </cell>
          <cell r="D1008" t="str">
            <v>37.14</v>
          </cell>
          <cell r="E1008" t="str">
            <v>5.95</v>
          </cell>
          <cell r="F1008" t="str">
            <v>43.09</v>
          </cell>
        </row>
        <row r="1009">
          <cell r="A1009" t="str">
            <v>240220</v>
          </cell>
          <cell r="B1009" t="str">
            <v>Grade de protecao para fachada</v>
          </cell>
          <cell r="C1009" t="str">
            <v>m2</v>
          </cell>
          <cell r="D1009" t="str">
            <v>97.21</v>
          </cell>
          <cell r="E1009" t="str">
            <v>13.06</v>
          </cell>
          <cell r="F1009" t="str">
            <v>110.27</v>
          </cell>
        </row>
        <row r="1010">
          <cell r="A1010" t="str">
            <v>240300</v>
          </cell>
          <cell r="B1010" t="str">
            <v>Elementos em ferro</v>
          </cell>
        </row>
        <row r="1011">
          <cell r="A1011" t="str">
            <v>240302</v>
          </cell>
          <cell r="B1011" t="str">
            <v>Corrimao tubular em ferro</v>
          </cell>
          <cell r="C1011" t="str">
            <v>m</v>
          </cell>
          <cell r="D1011" t="str">
            <v>27.66</v>
          </cell>
          <cell r="E1011" t="str">
            <v>6.44</v>
          </cell>
          <cell r="F1011" t="str">
            <v>34.10</v>
          </cell>
        </row>
        <row r="1012">
          <cell r="A1012" t="str">
            <v>240304</v>
          </cell>
          <cell r="B1012" t="str">
            <v>Corrimao guarda-corpo em ferro</v>
          </cell>
          <cell r="C1012" t="str">
            <v>m</v>
          </cell>
          <cell r="D1012" t="str">
            <v>77.18</v>
          </cell>
          <cell r="E1012" t="str">
            <v>6.44</v>
          </cell>
          <cell r="F1012" t="str">
            <v>83.62</v>
          </cell>
        </row>
        <row r="1013">
          <cell r="A1013" t="str">
            <v>240306</v>
          </cell>
          <cell r="B1013" t="str">
            <v>Escada marinheiro (galvanizada)</v>
          </cell>
          <cell r="C1013" t="str">
            <v>m</v>
          </cell>
          <cell r="D1013" t="str">
            <v>36.36</v>
          </cell>
          <cell r="E1013" t="str">
            <v>5.14</v>
          </cell>
          <cell r="F1013" t="str">
            <v>41.50</v>
          </cell>
        </row>
        <row r="1014">
          <cell r="A1014" t="str">
            <v>240308</v>
          </cell>
          <cell r="B1014" t="str">
            <v>Escada marinheiro com guarda corpo (degrau em  "t")</v>
          </cell>
          <cell r="C1014" t="str">
            <v>m</v>
          </cell>
          <cell r="D1014" t="str">
            <v>105.41</v>
          </cell>
          <cell r="E1014" t="str">
            <v>5.14</v>
          </cell>
          <cell r="F1014" t="str">
            <v>110.55</v>
          </cell>
        </row>
        <row r="1015">
          <cell r="A1015" t="str">
            <v>240310</v>
          </cell>
          <cell r="B1015" t="str">
            <v>Alcapao em  chapa de ferro com porta cadeado</v>
          </cell>
          <cell r="C1015" t="str">
            <v>m2</v>
          </cell>
          <cell r="D1015" t="str">
            <v>80.56</v>
          </cell>
          <cell r="E1015" t="str">
            <v>12.88</v>
          </cell>
          <cell r="F1015" t="str">
            <v>93.44</v>
          </cell>
        </row>
        <row r="1016">
          <cell r="A1016" t="str">
            <v>240314</v>
          </cell>
          <cell r="B1016" t="str">
            <v>Grelha em ferro</v>
          </cell>
          <cell r="C1016" t="str">
            <v>m2</v>
          </cell>
          <cell r="D1016" t="str">
            <v>189.73</v>
          </cell>
          <cell r="E1016" t="str">
            <v>0.79</v>
          </cell>
          <cell r="F1016" t="str">
            <v>190.52</v>
          </cell>
        </row>
        <row r="1017">
          <cell r="A1017" t="str">
            <v>240320</v>
          </cell>
          <cell r="B1017" t="str">
            <v>Tela de protecao em  arame galvanizado</v>
          </cell>
          <cell r="C1017" t="str">
            <v>m2</v>
          </cell>
          <cell r="D1017" t="str">
            <v>18.72</v>
          </cell>
          <cell r="E1017" t="str">
            <v>6.44</v>
          </cell>
          <cell r="F1017" t="str">
            <v>25.16</v>
          </cell>
        </row>
        <row r="1018">
          <cell r="A1018" t="str">
            <v>240322</v>
          </cell>
          <cell r="B1018" t="str">
            <v>Tela mosquiteiro com requadro em perfil de ferro</v>
          </cell>
          <cell r="C1018" t="str">
            <v>m2</v>
          </cell>
          <cell r="D1018" t="str">
            <v>46.25</v>
          </cell>
          <cell r="E1018" t="str">
            <v>6.44</v>
          </cell>
          <cell r="F1018" t="str">
            <v>52.69</v>
          </cell>
        </row>
        <row r="1019">
          <cell r="A1019" t="str">
            <v>242000</v>
          </cell>
          <cell r="B1019" t="str">
            <v>Reparos, conservacoes e complementos</v>
          </cell>
        </row>
        <row r="1020">
          <cell r="A1020" t="str">
            <v>242002</v>
          </cell>
          <cell r="B1020" t="str">
            <v>Recolocacao de esquadrias metalicas</v>
          </cell>
          <cell r="C1020" t="str">
            <v>m2</v>
          </cell>
          <cell r="D1020" t="str">
            <v>0.00</v>
          </cell>
          <cell r="E1020" t="str">
            <v>6.44</v>
          </cell>
          <cell r="F1020" t="str">
            <v>6.44</v>
          </cell>
        </row>
        <row r="1021">
          <cell r="A1021" t="str">
            <v>242004</v>
          </cell>
          <cell r="B1021" t="str">
            <v>Recolocacao de batentes</v>
          </cell>
          <cell r="C1021" t="str">
            <v>m</v>
          </cell>
          <cell r="D1021" t="str">
            <v>0.08</v>
          </cell>
          <cell r="E1021" t="str">
            <v>1.65</v>
          </cell>
          <cell r="F1021" t="str">
            <v>1.73</v>
          </cell>
        </row>
        <row r="1022">
          <cell r="A1022" t="str">
            <v>242006</v>
          </cell>
          <cell r="B1022" t="str">
            <v>Recolocacao de escada marinheiro</v>
          </cell>
          <cell r="C1022" t="str">
            <v>m</v>
          </cell>
          <cell r="D1022" t="str">
            <v>0.00</v>
          </cell>
          <cell r="E1022" t="str">
            <v>5.14</v>
          </cell>
          <cell r="F1022" t="str">
            <v>5.14</v>
          </cell>
        </row>
        <row r="1023">
          <cell r="A1023" t="str">
            <v>242012</v>
          </cell>
          <cell r="B1023" t="str">
            <v>Batente em  chapa dobrada para portas</v>
          </cell>
          <cell r="C1023" t="str">
            <v>m</v>
          </cell>
          <cell r="D1023" t="str">
            <v>6.59</v>
          </cell>
          <cell r="E1023" t="str">
            <v>1.65</v>
          </cell>
          <cell r="F1023" t="str">
            <v>8.24</v>
          </cell>
        </row>
        <row r="1024">
          <cell r="A1024" t="str">
            <v>242020</v>
          </cell>
          <cell r="B1024" t="str">
            <v>Chapa de ferro no. 14, inclusive soldagem</v>
          </cell>
          <cell r="C1024" t="str">
            <v>m2</v>
          </cell>
          <cell r="D1024" t="str">
            <v>20.45</v>
          </cell>
          <cell r="E1024" t="str">
            <v>8.14</v>
          </cell>
          <cell r="F1024" t="str">
            <v>28.59</v>
          </cell>
        </row>
        <row r="1025">
          <cell r="A1025" t="str">
            <v>242022</v>
          </cell>
          <cell r="B1025" t="str">
            <v>Coluna de batente movel para porta de enrolar</v>
          </cell>
          <cell r="C1025" t="str">
            <v>un</v>
          </cell>
          <cell r="D1025" t="str">
            <v>80.05</v>
          </cell>
          <cell r="E1025" t="str">
            <v>7.76</v>
          </cell>
          <cell r="F1025" t="str">
            <v>87.81</v>
          </cell>
        </row>
        <row r="1026">
          <cell r="A1026" t="str">
            <v>242024</v>
          </cell>
          <cell r="B1026" t="str">
            <v>Tela de arame galvanizado no. 10, malha 2"</v>
          </cell>
          <cell r="C1026" t="str">
            <v>m2</v>
          </cell>
          <cell r="D1026" t="str">
            <v>14.66</v>
          </cell>
          <cell r="E1026" t="str">
            <v>4.83</v>
          </cell>
          <cell r="F1026" t="str">
            <v>19.49</v>
          </cell>
        </row>
        <row r="1027">
          <cell r="A1027" t="str">
            <v>242026</v>
          </cell>
          <cell r="B1027" t="str">
            <v>Tubo de ferro galvanizado 1.1/2"</v>
          </cell>
          <cell r="C1027" t="str">
            <v>m</v>
          </cell>
          <cell r="D1027" t="str">
            <v>5.31</v>
          </cell>
          <cell r="E1027" t="str">
            <v>1.28</v>
          </cell>
          <cell r="F1027" t="str">
            <v>6.59</v>
          </cell>
        </row>
        <row r="1028">
          <cell r="A1028" t="str">
            <v>242028</v>
          </cell>
          <cell r="B1028" t="str">
            <v>Ferro trabalhado para reparos em caixilhos</v>
          </cell>
          <cell r="C1028" t="str">
            <v>kg</v>
          </cell>
          <cell r="D1028" t="str">
            <v>4.71</v>
          </cell>
          <cell r="E1028" t="str">
            <v>0.00</v>
          </cell>
          <cell r="F1028" t="str">
            <v>4.71</v>
          </cell>
        </row>
        <row r="1029">
          <cell r="A1029" t="str">
            <v>250000</v>
          </cell>
          <cell r="B1029" t="str">
            <v>Esquadrias e elementos em  aluminio</v>
          </cell>
        </row>
        <row r="1030">
          <cell r="A1030" t="str">
            <v>250100</v>
          </cell>
          <cell r="B1030" t="str">
            <v>Caixilho em aluminio</v>
          </cell>
        </row>
        <row r="1031">
          <cell r="A1031" t="str">
            <v>250102</v>
          </cell>
          <cell r="B1031" t="str">
            <v>caixilho em aluminio fixo sob medida</v>
          </cell>
          <cell r="C1031" t="str">
            <v>m2</v>
          </cell>
          <cell r="D1031" t="str">
            <v>103.76</v>
          </cell>
          <cell r="E1031" t="str">
            <v>9.66</v>
          </cell>
          <cell r="F1031" t="str">
            <v>113.42</v>
          </cell>
        </row>
        <row r="1032">
          <cell r="A1032" t="str">
            <v>250104</v>
          </cell>
          <cell r="B1032" t="str">
            <v>caixilho em aluminio basculante sob medida</v>
          </cell>
          <cell r="C1032" t="str">
            <v>m2</v>
          </cell>
          <cell r="D1032" t="str">
            <v>186.00</v>
          </cell>
          <cell r="E1032" t="str">
            <v>9.66</v>
          </cell>
          <cell r="F1032" t="str">
            <v>195.66</v>
          </cell>
        </row>
        <row r="1033">
          <cell r="A1033" t="str">
            <v>250106</v>
          </cell>
          <cell r="B1033" t="str">
            <v>caixilho em aluminio tipo maximar sob medida</v>
          </cell>
          <cell r="C1033" t="str">
            <v>m2</v>
          </cell>
          <cell r="D1033" t="str">
            <v>153.11</v>
          </cell>
          <cell r="E1033" t="str">
            <v>9.66</v>
          </cell>
          <cell r="F1033" t="str">
            <v>162.77</v>
          </cell>
        </row>
        <row r="1034">
          <cell r="A1034" t="str">
            <v>250108</v>
          </cell>
          <cell r="B1034" t="str">
            <v>caixilho em aluminio de correr sob medida</v>
          </cell>
          <cell r="C1034" t="str">
            <v>m2</v>
          </cell>
          <cell r="D1034" t="str">
            <v>175.63</v>
          </cell>
          <cell r="E1034" t="str">
            <v>9.66</v>
          </cell>
          <cell r="F1034" t="str">
            <v>185.29</v>
          </cell>
        </row>
        <row r="1035">
          <cell r="A1035" t="str">
            <v>250200</v>
          </cell>
          <cell r="B1035" t="str">
            <v>Porta em  aluminio</v>
          </cell>
        </row>
        <row r="1036">
          <cell r="A1036" t="str">
            <v>250202</v>
          </cell>
          <cell r="B1036" t="str">
            <v>Porta em entrada tipo abrir em  aluminio sob medida</v>
          </cell>
          <cell r="C1036" t="str">
            <v>m2</v>
          </cell>
          <cell r="D1036" t="str">
            <v>225.33</v>
          </cell>
          <cell r="E1036" t="str">
            <v>14.80</v>
          </cell>
          <cell r="F1036" t="str">
            <v>240.13</v>
          </cell>
        </row>
        <row r="1037">
          <cell r="A1037" t="str">
            <v>250204</v>
          </cell>
          <cell r="B1037" t="str">
            <v>Porta em entrada tipo correr em  aluminio</v>
          </cell>
          <cell r="C1037" t="str">
            <v>m2</v>
          </cell>
          <cell r="D1037" t="str">
            <v>221.03</v>
          </cell>
          <cell r="E1037" t="str">
            <v>14.80</v>
          </cell>
          <cell r="F1037" t="str">
            <v>235.83</v>
          </cell>
        </row>
        <row r="1038">
          <cell r="A1038" t="str">
            <v>260000</v>
          </cell>
          <cell r="B1038" t="str">
            <v>Esquadrias e elementos em  vidro</v>
          </cell>
        </row>
        <row r="1039">
          <cell r="A1039" t="str">
            <v>260100</v>
          </cell>
          <cell r="B1039" t="str">
            <v>Vidro comum</v>
          </cell>
        </row>
        <row r="1040">
          <cell r="A1040" t="str">
            <v>260102</v>
          </cell>
          <cell r="B1040" t="str">
            <v>Vidro liso transparente duplo  3 mm</v>
          </cell>
          <cell r="C1040" t="str">
            <v>m2</v>
          </cell>
          <cell r="D1040" t="str">
            <v>14.00</v>
          </cell>
          <cell r="E1040" t="str">
            <v>0.00</v>
          </cell>
          <cell r="F1040" t="str">
            <v>14.00</v>
          </cell>
        </row>
        <row r="1041">
          <cell r="A1041" t="str">
            <v>260104</v>
          </cell>
          <cell r="B1041" t="str">
            <v>Vidro liso transparente triplo  4 mm</v>
          </cell>
          <cell r="C1041" t="str">
            <v>m2</v>
          </cell>
          <cell r="D1041" t="str">
            <v>20.61</v>
          </cell>
          <cell r="E1041" t="str">
            <v>0.00</v>
          </cell>
          <cell r="F1041" t="str">
            <v>20.61</v>
          </cell>
        </row>
        <row r="1042">
          <cell r="A1042" t="str">
            <v>260106</v>
          </cell>
          <cell r="B1042" t="str">
            <v>Vidro liso transparente triplo  5 mm</v>
          </cell>
          <cell r="C1042" t="str">
            <v>m2</v>
          </cell>
          <cell r="D1042" t="str">
            <v>27.00</v>
          </cell>
          <cell r="E1042" t="str">
            <v>0.00</v>
          </cell>
          <cell r="F1042" t="str">
            <v>27.00</v>
          </cell>
        </row>
        <row r="1043">
          <cell r="A1043" t="str">
            <v>260108</v>
          </cell>
          <cell r="B1043" t="str">
            <v>Vidro liso transparente triplo  6 mm</v>
          </cell>
          <cell r="C1043" t="str">
            <v>m2</v>
          </cell>
          <cell r="D1043" t="str">
            <v>29.00</v>
          </cell>
          <cell r="E1043" t="str">
            <v>0.00</v>
          </cell>
          <cell r="F1043" t="str">
            <v>29.00</v>
          </cell>
        </row>
        <row r="1044">
          <cell r="A1044" t="str">
            <v>260112</v>
          </cell>
          <cell r="B1044" t="str">
            <v>Vidro liso laminado incolor  6 mm</v>
          </cell>
          <cell r="C1044" t="str">
            <v>m2</v>
          </cell>
          <cell r="D1044" t="str">
            <v>111.00</v>
          </cell>
          <cell r="E1044" t="str">
            <v>0.00</v>
          </cell>
          <cell r="F1044" t="str">
            <v>111.00</v>
          </cell>
        </row>
        <row r="1045">
          <cell r="A1045" t="str">
            <v>260114</v>
          </cell>
          <cell r="B1045" t="str">
            <v>Vidro liso laminado colorido  6 mm</v>
          </cell>
          <cell r="C1045" t="str">
            <v>m2</v>
          </cell>
          <cell r="D1045" t="str">
            <v>146.00</v>
          </cell>
          <cell r="E1045" t="str">
            <v>0.00</v>
          </cell>
          <cell r="F1045" t="str">
            <v>146.00</v>
          </cell>
        </row>
        <row r="1046">
          <cell r="A1046" t="str">
            <v>260116</v>
          </cell>
          <cell r="B1046" t="str">
            <v>Vidro liso laminado leitoso  6 mm</v>
          </cell>
          <cell r="C1046" t="str">
            <v>m2</v>
          </cell>
          <cell r="D1046" t="str">
            <v>146.00</v>
          </cell>
          <cell r="E1046" t="str">
            <v>0.00</v>
          </cell>
          <cell r="F1046" t="str">
            <v>146.00</v>
          </cell>
        </row>
        <row r="1047">
          <cell r="A1047" t="str">
            <v>260122</v>
          </cell>
          <cell r="B1047" t="str">
            <v>Vidro fantasia 4 mm</v>
          </cell>
          <cell r="C1047" t="str">
            <v>m2</v>
          </cell>
          <cell r="D1047" t="str">
            <v>10.00</v>
          </cell>
          <cell r="E1047" t="str">
            <v>0.00</v>
          </cell>
          <cell r="F1047" t="str">
            <v>10.00</v>
          </cell>
        </row>
        <row r="1048">
          <cell r="A1048" t="str">
            <v>260126</v>
          </cell>
          <cell r="B1048" t="str">
            <v>Vidro aramado  6/7 mm</v>
          </cell>
          <cell r="C1048" t="str">
            <v>m2</v>
          </cell>
          <cell r="D1048" t="str">
            <v>56.00</v>
          </cell>
          <cell r="E1048" t="str">
            <v>0.00</v>
          </cell>
          <cell r="F1048" t="str">
            <v>56.00</v>
          </cell>
        </row>
        <row r="1049">
          <cell r="A1049" t="str">
            <v>260200</v>
          </cell>
          <cell r="B1049" t="str">
            <v>Vidros temperados</v>
          </cell>
        </row>
        <row r="1050">
          <cell r="A1050" t="str">
            <v>260202</v>
          </cell>
          <cell r="B1050" t="str">
            <v>Vidro temperado incolor 6 mm</v>
          </cell>
          <cell r="C1050" t="str">
            <v>m2</v>
          </cell>
          <cell r="D1050" t="str">
            <v>66.00</v>
          </cell>
          <cell r="E1050" t="str">
            <v>0.00</v>
          </cell>
          <cell r="F1050" t="str">
            <v>66.00</v>
          </cell>
        </row>
        <row r="1051">
          <cell r="A1051" t="str">
            <v>260204</v>
          </cell>
          <cell r="B1051" t="str">
            <v>Vidro temperado incolor  8 mm</v>
          </cell>
          <cell r="C1051" t="str">
            <v>m2</v>
          </cell>
          <cell r="D1051" t="str">
            <v>89.00</v>
          </cell>
          <cell r="E1051" t="str">
            <v>0.00</v>
          </cell>
          <cell r="F1051" t="str">
            <v>89.00</v>
          </cell>
        </row>
        <row r="1052">
          <cell r="A1052" t="str">
            <v>260206</v>
          </cell>
          <cell r="B1052" t="str">
            <v>Vidro temperado incolor  10 mm</v>
          </cell>
          <cell r="C1052" t="str">
            <v>m2</v>
          </cell>
          <cell r="D1052" t="str">
            <v>119.00</v>
          </cell>
          <cell r="E1052" t="str">
            <v>0.00</v>
          </cell>
          <cell r="F1052" t="str">
            <v>119.00</v>
          </cell>
        </row>
        <row r="1053">
          <cell r="A1053" t="str">
            <v>260212</v>
          </cell>
          <cell r="B1053" t="str">
            <v>Vidro temperado color glass  6 mm</v>
          </cell>
          <cell r="C1053" t="str">
            <v>m2</v>
          </cell>
          <cell r="D1053" t="str">
            <v>75.00</v>
          </cell>
          <cell r="E1053" t="str">
            <v>0.00</v>
          </cell>
          <cell r="F1053" t="str">
            <v>75.00</v>
          </cell>
        </row>
        <row r="1054">
          <cell r="A1054" t="str">
            <v>260214</v>
          </cell>
          <cell r="B1054" t="str">
            <v>Vidro temperado color glass  8 mm</v>
          </cell>
          <cell r="C1054" t="str">
            <v>m2</v>
          </cell>
          <cell r="D1054" t="str">
            <v>116.00</v>
          </cell>
          <cell r="E1054" t="str">
            <v>0.00</v>
          </cell>
          <cell r="F1054" t="str">
            <v>116.00</v>
          </cell>
        </row>
        <row r="1055">
          <cell r="A1055" t="str">
            <v>260216</v>
          </cell>
          <cell r="B1055" t="str">
            <v>Vidro temperado color glass  10 mm</v>
          </cell>
          <cell r="C1055" t="str">
            <v>m2</v>
          </cell>
          <cell r="D1055" t="str">
            <v>143.00</v>
          </cell>
          <cell r="E1055" t="str">
            <v>0.00</v>
          </cell>
          <cell r="F1055" t="str">
            <v>143.00</v>
          </cell>
        </row>
        <row r="1056">
          <cell r="A1056" t="str">
            <v>260300</v>
          </cell>
          <cell r="B1056" t="str">
            <v>Vidro organico</v>
          </cell>
        </row>
        <row r="1057">
          <cell r="A1057" t="str">
            <v>260302</v>
          </cell>
          <cell r="B1057" t="str">
            <v>Vidro organico em FIBER-GLASS 3 mm</v>
          </cell>
          <cell r="C1057" t="str">
            <v>m2</v>
          </cell>
          <cell r="D1057" t="str">
            <v>131.22</v>
          </cell>
          <cell r="E1057" t="str">
            <v>0.00</v>
          </cell>
          <cell r="F1057" t="str">
            <v>131.22</v>
          </cell>
        </row>
        <row r="1058">
          <cell r="A1058" t="str">
            <v>260304</v>
          </cell>
          <cell r="B1058" t="str">
            <v>Vidro organico em FIBER-GLASS 5 mm</v>
          </cell>
          <cell r="C1058" t="str">
            <v>m2</v>
          </cell>
          <cell r="D1058" t="str">
            <v>176.31</v>
          </cell>
          <cell r="E1058" t="str">
            <v>0.00</v>
          </cell>
          <cell r="F1058" t="str">
            <v>176.31</v>
          </cell>
        </row>
        <row r="1059">
          <cell r="A1059" t="str">
            <v>260400</v>
          </cell>
          <cell r="B1059" t="str">
            <v>Espelhos</v>
          </cell>
        </row>
        <row r="1060">
          <cell r="A1060" t="str">
            <v>260402</v>
          </cell>
          <cell r="B1060" t="str">
            <v>Espelho comum 3 mm</v>
          </cell>
          <cell r="C1060" t="str">
            <v>m2</v>
          </cell>
          <cell r="D1060" t="str">
            <v>54.61</v>
          </cell>
          <cell r="E1060" t="str">
            <v>10.85</v>
          </cell>
          <cell r="F1060" t="str">
            <v>65.46</v>
          </cell>
        </row>
        <row r="1061">
          <cell r="A1061" t="str">
            <v>262000</v>
          </cell>
          <cell r="B1061" t="str">
            <v>Reparos, conservacoes e complementos</v>
          </cell>
        </row>
        <row r="1062">
          <cell r="A1062" t="str">
            <v>262002</v>
          </cell>
          <cell r="B1062" t="str">
            <v>Recolocacao de vidro inclusive emassamento ou recolocacao de baguetes</v>
          </cell>
          <cell r="C1062" t="str">
            <v>m2</v>
          </cell>
          <cell r="D1062" t="str">
            <v>2.06</v>
          </cell>
          <cell r="E1062" t="str">
            <v>7.41</v>
          </cell>
          <cell r="F1062" t="str">
            <v>9.47</v>
          </cell>
        </row>
        <row r="1063">
          <cell r="A1063" t="str">
            <v>280000</v>
          </cell>
          <cell r="B1063" t="str">
            <v>Ferragem complementar para esquadrias</v>
          </cell>
        </row>
        <row r="1064">
          <cell r="A1064" t="str">
            <v>280100</v>
          </cell>
          <cell r="B1064" t="str">
            <v>Ferragem para porta</v>
          </cell>
        </row>
        <row r="1065">
          <cell r="A1065" t="str">
            <v>280102</v>
          </cell>
          <cell r="B1065" t="str">
            <v>Ferragem completa para porta externa com 1 folha</v>
          </cell>
          <cell r="C1065" t="str">
            <v>cj</v>
          </cell>
          <cell r="D1065" t="str">
            <v>20.79</v>
          </cell>
          <cell r="E1065" t="str">
            <v>9.79</v>
          </cell>
          <cell r="F1065" t="str">
            <v>30.58</v>
          </cell>
        </row>
        <row r="1066">
          <cell r="A1066" t="str">
            <v>280103</v>
          </cell>
          <cell r="B1066" t="str">
            <v>Ferragem completa para porta externa com 2 folhas</v>
          </cell>
          <cell r="C1066" t="str">
            <v>cj</v>
          </cell>
          <cell r="D1066" t="str">
            <v>47.61</v>
          </cell>
          <cell r="E1066" t="str">
            <v>13.06</v>
          </cell>
          <cell r="F1066" t="str">
            <v>60.67</v>
          </cell>
        </row>
        <row r="1067">
          <cell r="A1067" t="str">
            <v>280104</v>
          </cell>
          <cell r="B1067" t="str">
            <v>Ferragem completa para porta interna com 1 folha</v>
          </cell>
          <cell r="C1067" t="str">
            <v>cj</v>
          </cell>
          <cell r="D1067" t="str">
            <v>24.10</v>
          </cell>
          <cell r="E1067" t="str">
            <v>9.79</v>
          </cell>
          <cell r="F1067" t="str">
            <v>33.89</v>
          </cell>
        </row>
        <row r="1068">
          <cell r="A1068" t="str">
            <v>280105</v>
          </cell>
          <cell r="B1068" t="str">
            <v>Ferragem completa para porta interna com 2 folha</v>
          </cell>
          <cell r="C1068" t="str">
            <v>cj</v>
          </cell>
          <cell r="D1068" t="str">
            <v>47.86</v>
          </cell>
          <cell r="E1068" t="str">
            <v>13.06</v>
          </cell>
          <cell r="F1068" t="str">
            <v>60.92</v>
          </cell>
        </row>
        <row r="1069">
          <cell r="A1069" t="str">
            <v>280107</v>
          </cell>
          <cell r="B1069" t="str">
            <v>Ferragem completa para porta de box de WC tipo livre/ocupado</v>
          </cell>
          <cell r="C1069" t="str">
            <v>cj</v>
          </cell>
          <cell r="D1069" t="str">
            <v>12.86</v>
          </cell>
          <cell r="E1069" t="str">
            <v>9.79</v>
          </cell>
          <cell r="F1069" t="str">
            <v>22.65</v>
          </cell>
        </row>
        <row r="1070">
          <cell r="A1070" t="str">
            <v>280108</v>
          </cell>
          <cell r="B1070" t="str">
            <v>Ferragem adicional para porta vao simples em  divisoria</v>
          </cell>
          <cell r="C1070" t="str">
            <v>cj</v>
          </cell>
          <cell r="D1070" t="str">
            <v>60.30</v>
          </cell>
          <cell r="E1070" t="str">
            <v>0.00</v>
          </cell>
          <cell r="F1070" t="str">
            <v>60.30</v>
          </cell>
        </row>
        <row r="1071">
          <cell r="A1071" t="str">
            <v>280109</v>
          </cell>
          <cell r="B1071" t="str">
            <v>Ferragem adicional para porta vao duplo em  divisoria</v>
          </cell>
          <cell r="C1071" t="str">
            <v>cj</v>
          </cell>
          <cell r="D1071" t="str">
            <v>115.59</v>
          </cell>
          <cell r="E1071" t="str">
            <v>0.00</v>
          </cell>
          <cell r="F1071" t="str">
            <v>115.59</v>
          </cell>
        </row>
        <row r="1072">
          <cell r="A1072" t="str">
            <v>280120</v>
          </cell>
          <cell r="B1072" t="str">
            <v>Amortecedor adaptado a porta</v>
          </cell>
          <cell r="C1072" t="str">
            <v>un</v>
          </cell>
          <cell r="D1072" t="str">
            <v>50.97</v>
          </cell>
          <cell r="E1072" t="str">
            <v>2.58</v>
          </cell>
          <cell r="F1072" t="str">
            <v>53.55</v>
          </cell>
        </row>
        <row r="1073">
          <cell r="A1073" t="str">
            <v>280122</v>
          </cell>
          <cell r="B1073" t="str">
            <v>Fecho de seguranca para porta</v>
          </cell>
          <cell r="C1073" t="str">
            <v>un</v>
          </cell>
          <cell r="D1073" t="str">
            <v>4.61</v>
          </cell>
          <cell r="E1073" t="str">
            <v>1.94</v>
          </cell>
          <cell r="F1073" t="str">
            <v>6.55</v>
          </cell>
        </row>
        <row r="1074">
          <cell r="A1074" t="str">
            <v>280125</v>
          </cell>
          <cell r="B1074" t="str">
            <v>Visor tipo olho magico</v>
          </cell>
          <cell r="C1074" t="str">
            <v>un</v>
          </cell>
          <cell r="D1074" t="str">
            <v>3.25</v>
          </cell>
          <cell r="E1074" t="str">
            <v>1.94</v>
          </cell>
          <cell r="F1074" t="str">
            <v>5.19</v>
          </cell>
        </row>
        <row r="1075">
          <cell r="A1075" t="str">
            <v>280126</v>
          </cell>
          <cell r="B1075" t="str">
            <v>Prendedor para porta 60x20 mm - peso minimo 135 gr</v>
          </cell>
          <cell r="C1075" t="str">
            <v>un</v>
          </cell>
          <cell r="D1075" t="str">
            <v>5.86</v>
          </cell>
          <cell r="E1075" t="str">
            <v>1.94</v>
          </cell>
          <cell r="F1075" t="str">
            <v>7.80</v>
          </cell>
        </row>
        <row r="1076">
          <cell r="A1076" t="str">
            <v>280500</v>
          </cell>
          <cell r="B1076" t="str">
            <v>Cadeado</v>
          </cell>
        </row>
        <row r="1077">
          <cell r="A1077" t="str">
            <v>280502</v>
          </cell>
          <cell r="B1077" t="str">
            <v>Cadeado de latao c/cilindro - trava dupla - 25mm</v>
          </cell>
          <cell r="C1077" t="str">
            <v>un</v>
          </cell>
          <cell r="D1077" t="str">
            <v>2.91</v>
          </cell>
          <cell r="E1077" t="str">
            <v>0.00</v>
          </cell>
          <cell r="F1077" t="str">
            <v>2.91</v>
          </cell>
        </row>
        <row r="1078">
          <cell r="A1078" t="str">
            <v>280504</v>
          </cell>
          <cell r="B1078" t="str">
            <v>Cadeado de latao c/cilindro - trava dupla - 35mm</v>
          </cell>
          <cell r="C1078" t="str">
            <v>un</v>
          </cell>
          <cell r="D1078" t="str">
            <v>5.82</v>
          </cell>
          <cell r="E1078" t="str">
            <v>0.00</v>
          </cell>
          <cell r="F1078" t="str">
            <v>5.82</v>
          </cell>
        </row>
        <row r="1079">
          <cell r="A1079" t="str">
            <v>280506</v>
          </cell>
          <cell r="B1079" t="str">
            <v>Cadeado de latao c/cilindro - trava dupla - 50mm</v>
          </cell>
          <cell r="C1079" t="str">
            <v>un</v>
          </cell>
          <cell r="D1079" t="str">
            <v>8.73</v>
          </cell>
          <cell r="E1079" t="str">
            <v>0.00</v>
          </cell>
          <cell r="F1079" t="str">
            <v>8.73</v>
          </cell>
        </row>
        <row r="1080">
          <cell r="A1080" t="str">
            <v>282000</v>
          </cell>
          <cell r="B1080" t="str">
            <v>Reparos, conservacoes e complementos</v>
          </cell>
        </row>
        <row r="1081">
          <cell r="A1081" t="str">
            <v>282002</v>
          </cell>
          <cell r="B1081" t="str">
            <v>Recolocacao de fechaduras de embutir</v>
          </cell>
          <cell r="C1081" t="str">
            <v>un</v>
          </cell>
          <cell r="D1081" t="str">
            <v>0.00</v>
          </cell>
          <cell r="E1081" t="str">
            <v>10.35</v>
          </cell>
          <cell r="F1081" t="str">
            <v>10.35</v>
          </cell>
        </row>
        <row r="1082">
          <cell r="A1082" t="str">
            <v>282004</v>
          </cell>
          <cell r="B1082" t="str">
            <v>Recolocacao de fechaduras e fechos de sobrepor</v>
          </cell>
          <cell r="C1082" t="str">
            <v>un</v>
          </cell>
          <cell r="D1082" t="str">
            <v>0.00</v>
          </cell>
          <cell r="E1082" t="str">
            <v>8.40</v>
          </cell>
          <cell r="F1082" t="str">
            <v>8.40</v>
          </cell>
        </row>
        <row r="1083">
          <cell r="A1083" t="str">
            <v>282006</v>
          </cell>
          <cell r="B1083" t="str">
            <v>Recolocacao de dobradicas</v>
          </cell>
          <cell r="C1083" t="str">
            <v>un</v>
          </cell>
          <cell r="D1083" t="str">
            <v>0.00</v>
          </cell>
          <cell r="E1083" t="str">
            <v>1.08</v>
          </cell>
          <cell r="F1083" t="str">
            <v>1.08</v>
          </cell>
        </row>
        <row r="1084">
          <cell r="A1084" t="str">
            <v>282008</v>
          </cell>
          <cell r="B1084" t="str">
            <v>Recolocacao de braco de alavanca</v>
          </cell>
          <cell r="C1084" t="str">
            <v>m</v>
          </cell>
          <cell r="D1084" t="str">
            <v>0.00</v>
          </cell>
          <cell r="E1084" t="str">
            <v>4.65</v>
          </cell>
          <cell r="F1084" t="str">
            <v>4.65</v>
          </cell>
        </row>
        <row r="1085">
          <cell r="A1085" t="str">
            <v>282010</v>
          </cell>
          <cell r="B1085" t="str">
            <v>Recolocacao de alavanca</v>
          </cell>
          <cell r="C1085" t="str">
            <v>un</v>
          </cell>
          <cell r="D1085" t="str">
            <v>0.00</v>
          </cell>
          <cell r="E1085" t="str">
            <v>4.25</v>
          </cell>
          <cell r="F1085" t="str">
            <v>4.25</v>
          </cell>
        </row>
        <row r="1086">
          <cell r="A1086" t="str">
            <v>282012</v>
          </cell>
          <cell r="B1086" t="str">
            <v>Fecho tipo unho de embutir de 10 cm</v>
          </cell>
          <cell r="C1086" t="str">
            <v>un</v>
          </cell>
          <cell r="D1086" t="str">
            <v>8.22</v>
          </cell>
          <cell r="E1086" t="str">
            <v>1.94</v>
          </cell>
          <cell r="F1086" t="str">
            <v>10.16</v>
          </cell>
        </row>
        <row r="1087">
          <cell r="A1087" t="str">
            <v>282014</v>
          </cell>
          <cell r="B1087" t="str">
            <v>Fecho tipo unho de embutir de 22 cm</v>
          </cell>
          <cell r="C1087" t="str">
            <v>un</v>
          </cell>
          <cell r="D1087" t="str">
            <v>9.46</v>
          </cell>
          <cell r="E1087" t="str">
            <v>1.94</v>
          </cell>
          <cell r="F1087" t="str">
            <v>11.40</v>
          </cell>
        </row>
        <row r="1088">
          <cell r="A1088" t="str">
            <v>282016</v>
          </cell>
          <cell r="B1088" t="str">
            <v>Fecho tipo unho de embutir de 40 cm</v>
          </cell>
          <cell r="C1088" t="str">
            <v>un</v>
          </cell>
          <cell r="D1088" t="str">
            <v>13.17</v>
          </cell>
          <cell r="E1088" t="str">
            <v>1.94</v>
          </cell>
          <cell r="F1088" t="str">
            <v>15.11</v>
          </cell>
        </row>
        <row r="1089">
          <cell r="A1089" t="str">
            <v>282018</v>
          </cell>
          <cell r="B1089" t="str">
            <v>Fecho de embutir de alavanca de 22 cm</v>
          </cell>
          <cell r="C1089" t="str">
            <v>un</v>
          </cell>
          <cell r="D1089" t="str">
            <v>8.97</v>
          </cell>
          <cell r="E1089" t="str">
            <v>2.58</v>
          </cell>
          <cell r="F1089" t="str">
            <v>11.55</v>
          </cell>
        </row>
        <row r="1090">
          <cell r="A1090" t="str">
            <v>282020</v>
          </cell>
          <cell r="B1090" t="str">
            <v>Fecho de embutir de alavanca de 40 cm</v>
          </cell>
          <cell r="C1090" t="str">
            <v>un</v>
          </cell>
          <cell r="D1090" t="str">
            <v>16.32</v>
          </cell>
          <cell r="E1090" t="str">
            <v>2.58</v>
          </cell>
          <cell r="F1090" t="str">
            <v>18.90</v>
          </cell>
        </row>
        <row r="1091">
          <cell r="A1091" t="str">
            <v>282024</v>
          </cell>
          <cell r="B1091" t="str">
            <v>Macaneta retangular/oval</v>
          </cell>
          <cell r="C1091" t="str">
            <v>par</v>
          </cell>
          <cell r="D1091" t="str">
            <v>5.89</v>
          </cell>
          <cell r="E1091" t="str">
            <v>2.27</v>
          </cell>
          <cell r="F1091" t="str">
            <v>8.16</v>
          </cell>
        </row>
        <row r="1092">
          <cell r="A1092" t="str">
            <v>282032</v>
          </cell>
          <cell r="B1092" t="str">
            <v>Cremona completo</v>
          </cell>
          <cell r="C1092" t="str">
            <v>cj</v>
          </cell>
          <cell r="D1092" t="str">
            <v>8.66</v>
          </cell>
          <cell r="E1092" t="str">
            <v>2.58</v>
          </cell>
          <cell r="F1092" t="str">
            <v>11.24</v>
          </cell>
        </row>
        <row r="1093">
          <cell r="A1093" t="str">
            <v>282038</v>
          </cell>
          <cell r="B1093" t="str">
            <v>Vareta para cremona</v>
          </cell>
          <cell r="C1093" t="str">
            <v>m</v>
          </cell>
          <cell r="D1093" t="str">
            <v>7.78</v>
          </cell>
          <cell r="E1093" t="str">
            <v>2.58</v>
          </cell>
          <cell r="F1093" t="str">
            <v>10.36</v>
          </cell>
        </row>
        <row r="1094">
          <cell r="A1094" t="str">
            <v>282042</v>
          </cell>
          <cell r="B1094" t="str">
            <v>Dobradica de 3.1/2" x 3" cromado</v>
          </cell>
          <cell r="C1094" t="str">
            <v>un</v>
          </cell>
          <cell r="D1094" t="str">
            <v>1.38</v>
          </cell>
          <cell r="E1094" t="str">
            <v>1.08</v>
          </cell>
          <cell r="F1094" t="str">
            <v>2.46</v>
          </cell>
        </row>
        <row r="1095">
          <cell r="A1095" t="str">
            <v>282052</v>
          </cell>
          <cell r="B1095" t="str">
            <v>Borboleta para janelas</v>
          </cell>
          <cell r="C1095" t="str">
            <v>par</v>
          </cell>
          <cell r="D1095" t="str">
            <v>2.76</v>
          </cell>
          <cell r="E1095" t="str">
            <v>1.63</v>
          </cell>
          <cell r="F1095" t="str">
            <v>4.39</v>
          </cell>
        </row>
        <row r="1096">
          <cell r="A1096" t="str">
            <v>282062</v>
          </cell>
          <cell r="B1096" t="str">
            <v>Espelhos para fechaduras</v>
          </cell>
          <cell r="C1096" t="str">
            <v>par</v>
          </cell>
          <cell r="D1096" t="str">
            <v>2.93</v>
          </cell>
          <cell r="E1096" t="str">
            <v>1.63</v>
          </cell>
          <cell r="F1096" t="str">
            <v>4.56</v>
          </cell>
        </row>
        <row r="1097">
          <cell r="A1097" t="str">
            <v>282064</v>
          </cell>
          <cell r="B1097" t="str">
            <v>Roseta em  latao cromado</v>
          </cell>
          <cell r="C1097" t="str">
            <v>par</v>
          </cell>
          <cell r="D1097" t="str">
            <v>1.88</v>
          </cell>
          <cell r="E1097" t="str">
            <v>0.59</v>
          </cell>
          <cell r="F1097" t="str">
            <v>2.47</v>
          </cell>
        </row>
        <row r="1098">
          <cell r="A1098" t="str">
            <v>282066</v>
          </cell>
          <cell r="B1098" t="str">
            <v>Puxador de engate em  latao cromado para caixilho de correr</v>
          </cell>
          <cell r="C1098" t="str">
            <v>un</v>
          </cell>
          <cell r="D1098" t="str">
            <v>5.66</v>
          </cell>
          <cell r="E1098" t="str">
            <v>0.77</v>
          </cell>
          <cell r="F1098" t="str">
            <v>6.43</v>
          </cell>
        </row>
        <row r="1099">
          <cell r="A1099" t="str">
            <v>282068</v>
          </cell>
          <cell r="B1099" t="str">
            <v>Puxador de engate de aluminio tipo bico de papagaio</v>
          </cell>
          <cell r="C1099" t="str">
            <v>un</v>
          </cell>
          <cell r="D1099" t="str">
            <v>2.10</v>
          </cell>
          <cell r="E1099" t="str">
            <v>0.77</v>
          </cell>
          <cell r="F1099" t="str">
            <v>2.87</v>
          </cell>
        </row>
        <row r="1100">
          <cell r="A1100" t="str">
            <v>290000</v>
          </cell>
          <cell r="B1100" t="str">
            <v>Insertes metalicos</v>
          </cell>
        </row>
        <row r="1101">
          <cell r="A1101" t="str">
            <v>290100</v>
          </cell>
          <cell r="B1101" t="str">
            <v>Cantoneira</v>
          </cell>
        </row>
        <row r="1102">
          <cell r="A1102" t="str">
            <v>290102</v>
          </cell>
          <cell r="B1102" t="str">
            <v>Cantoneira em  aluminio perfil sextavado tipo NEO REX</v>
          </cell>
          <cell r="C1102" t="str">
            <v>m</v>
          </cell>
          <cell r="D1102" t="str">
            <v>0.80</v>
          </cell>
          <cell r="E1102" t="str">
            <v>5.18</v>
          </cell>
          <cell r="F1102" t="str">
            <v>5.98</v>
          </cell>
        </row>
        <row r="1103">
          <cell r="A1103" t="str">
            <v>290104</v>
          </cell>
          <cell r="B1103" t="str">
            <v>Cantoneira em  aluminio perfil y tipo NEO REX</v>
          </cell>
          <cell r="C1103" t="str">
            <v>m</v>
          </cell>
          <cell r="D1103" t="str">
            <v>1.10</v>
          </cell>
          <cell r="E1103" t="str">
            <v>4.56</v>
          </cell>
          <cell r="F1103" t="str">
            <v>5.66</v>
          </cell>
        </row>
        <row r="1104">
          <cell r="A1104" t="str">
            <v>290120</v>
          </cell>
          <cell r="B1104" t="str">
            <v>Cantoneira em  ferro</v>
          </cell>
          <cell r="C1104" t="str">
            <v>kg</v>
          </cell>
          <cell r="D1104" t="str">
            <v>1.00</v>
          </cell>
          <cell r="E1104" t="str">
            <v>2.27</v>
          </cell>
          <cell r="F1104" t="str">
            <v>3.27</v>
          </cell>
        </row>
        <row r="1105">
          <cell r="A1105" t="str">
            <v>290200</v>
          </cell>
          <cell r="B1105" t="str">
            <v>Perfil</v>
          </cell>
        </row>
        <row r="1106">
          <cell r="A1106" t="str">
            <v>290202</v>
          </cell>
          <cell r="B1106" t="str">
            <v>Perfil em  aluminio para rodape</v>
          </cell>
          <cell r="C1106" t="str">
            <v>m</v>
          </cell>
          <cell r="D1106" t="str">
            <v>2.43</v>
          </cell>
          <cell r="E1106" t="str">
            <v>1.94</v>
          </cell>
          <cell r="F1106" t="str">
            <v>4.37</v>
          </cell>
        </row>
        <row r="1107">
          <cell r="A1107" t="str">
            <v>290204</v>
          </cell>
          <cell r="B1107" t="str">
            <v>Perfil em  aluminio para arremate de juntas</v>
          </cell>
          <cell r="C1107" t="str">
            <v>m</v>
          </cell>
          <cell r="D1107" t="str">
            <v>15.23</v>
          </cell>
          <cell r="E1107" t="str">
            <v>1.10</v>
          </cell>
          <cell r="F1107" t="str">
            <v>16.33</v>
          </cell>
        </row>
        <row r="1108">
          <cell r="A1108" t="str">
            <v>290206</v>
          </cell>
          <cell r="B1108" t="str">
            <v>Perfil em  aluminio de 1"x1"x1/8"</v>
          </cell>
          <cell r="C1108" t="str">
            <v>m</v>
          </cell>
          <cell r="D1108" t="str">
            <v>1.86</v>
          </cell>
          <cell r="E1108" t="str">
            <v>4.56</v>
          </cell>
          <cell r="F1108" t="str">
            <v>6.42</v>
          </cell>
        </row>
        <row r="1109">
          <cell r="A1109" t="str">
            <v>292000</v>
          </cell>
          <cell r="B1109" t="str">
            <v>Reparos, conservacoes e complementos</v>
          </cell>
        </row>
        <row r="1110">
          <cell r="A1110" t="str">
            <v>292002</v>
          </cell>
          <cell r="B1110" t="str">
            <v>Recolocacao de cantoneira metalica</v>
          </cell>
          <cell r="C1110" t="str">
            <v>m</v>
          </cell>
          <cell r="D1110" t="str">
            <v>0.00</v>
          </cell>
          <cell r="E1110" t="str">
            <v>3.86</v>
          </cell>
          <cell r="F1110" t="str">
            <v>3.86</v>
          </cell>
        </row>
        <row r="1111">
          <cell r="A1111" t="str">
            <v>320000</v>
          </cell>
          <cell r="B1111" t="str">
            <v>Impermeabilizacao, protecao e juntas</v>
          </cell>
        </row>
        <row r="1112">
          <cell r="A1112" t="str">
            <v>320100</v>
          </cell>
          <cell r="B1112" t="str">
            <v>Impermeabilizacoes rigida</v>
          </cell>
        </row>
        <row r="1113">
          <cell r="A1113" t="str">
            <v>320102</v>
          </cell>
          <cell r="B1113" t="str">
            <v>Argamassa impermeabilizante com cimento/areia/hidrofugo</v>
          </cell>
          <cell r="C1113" t="str">
            <v>m3</v>
          </cell>
          <cell r="D1113" t="str">
            <v>81.66</v>
          </cell>
          <cell r="E1113" t="str">
            <v>79.45</v>
          </cell>
          <cell r="F1113" t="str">
            <v>161.11</v>
          </cell>
        </row>
        <row r="1114">
          <cell r="A1114" t="str">
            <v>320200</v>
          </cell>
          <cell r="B1114" t="str">
            <v>Aditivos e impermeabilizantes para concretos e argamassas</v>
          </cell>
        </row>
        <row r="1115">
          <cell r="A1115" t="str">
            <v>320204</v>
          </cell>
          <cell r="B1115" t="str">
            <v>Endurecedor superficial para concreto</v>
          </cell>
          <cell r="C1115" t="str">
            <v>m2</v>
          </cell>
          <cell r="D1115" t="str">
            <v>0.84</v>
          </cell>
          <cell r="E1115" t="str">
            <v>1.10</v>
          </cell>
          <cell r="F1115" t="str">
            <v>1.94</v>
          </cell>
        </row>
        <row r="1116">
          <cell r="A1116" t="str">
            <v>320300</v>
          </cell>
          <cell r="B1116" t="str">
            <v>Aditivos e impermeabilizantes para concretos e argamassas</v>
          </cell>
        </row>
        <row r="1117">
          <cell r="A1117" t="str">
            <v>320302</v>
          </cell>
          <cell r="B1117" t="str">
            <v>Pintura com tinta betuminosa em  massa</v>
          </cell>
          <cell r="C1117" t="str">
            <v>m2</v>
          </cell>
          <cell r="D1117" t="str">
            <v>1.32</v>
          </cell>
          <cell r="E1117" t="str">
            <v>0.72</v>
          </cell>
          <cell r="F1117" t="str">
            <v>2.04</v>
          </cell>
        </row>
        <row r="1118">
          <cell r="A1118" t="str">
            <v>320400</v>
          </cell>
          <cell r="B1118" t="str">
            <v>Impermeabilizacoes com membranas pre-moldadas</v>
          </cell>
        </row>
        <row r="1119">
          <cell r="A1119" t="str">
            <v>320402</v>
          </cell>
          <cell r="B1119" t="str">
            <v>Manta de PVC</v>
          </cell>
          <cell r="C1119" t="str">
            <v>m2</v>
          </cell>
          <cell r="D1119" t="str">
            <v>27.39</v>
          </cell>
          <cell r="E1119" t="str">
            <v>6.73</v>
          </cell>
          <cell r="F1119" t="str">
            <v>34.12</v>
          </cell>
        </row>
        <row r="1120">
          <cell r="A1120" t="str">
            <v>320404</v>
          </cell>
          <cell r="B1120" t="str">
            <v>Manta butilica</v>
          </cell>
          <cell r="C1120" t="str">
            <v>m2</v>
          </cell>
          <cell r="D1120" t="str">
            <v>29.32</v>
          </cell>
          <cell r="E1120" t="str">
            <v>6.73</v>
          </cell>
          <cell r="F1120" t="str">
            <v>36.05</v>
          </cell>
        </row>
        <row r="1121">
          <cell r="A1121" t="str">
            <v>320406</v>
          </cell>
          <cell r="B1121" t="str">
            <v>Elastomero sintetico com tela textil</v>
          </cell>
          <cell r="C1121" t="str">
            <v>m2</v>
          </cell>
          <cell r="D1121" t="str">
            <v>19.36</v>
          </cell>
          <cell r="E1121" t="str">
            <v>6.73</v>
          </cell>
          <cell r="F1121" t="str">
            <v>26.09</v>
          </cell>
        </row>
        <row r="1122">
          <cell r="A1122" t="str">
            <v>320408</v>
          </cell>
          <cell r="B1122" t="str">
            <v>Elastomero sintetico sem tela textil</v>
          </cell>
          <cell r="C1122" t="str">
            <v>m2</v>
          </cell>
          <cell r="D1122" t="str">
            <v>17.87</v>
          </cell>
          <cell r="E1122" t="str">
            <v>6.73</v>
          </cell>
          <cell r="F1122" t="str">
            <v>24.60</v>
          </cell>
        </row>
        <row r="1123">
          <cell r="A1123" t="str">
            <v>320410</v>
          </cell>
          <cell r="B1123" t="str">
            <v>Feltro asfaltico</v>
          </cell>
          <cell r="C1123" t="str">
            <v>m2</v>
          </cell>
          <cell r="D1123" t="str">
            <v>10.15</v>
          </cell>
          <cell r="E1123" t="str">
            <v>6.73</v>
          </cell>
          <cell r="F1123" t="str">
            <v>16.88</v>
          </cell>
        </row>
        <row r="1124">
          <cell r="A1124" t="str">
            <v>320500</v>
          </cell>
          <cell r="B1124" t="str">
            <v>Impermeabilizacoes com membranas moldadas no local</v>
          </cell>
        </row>
        <row r="1125">
          <cell r="A1125" t="str">
            <v>320502</v>
          </cell>
          <cell r="B1125" t="str">
            <v>Emulsao hidroasfaltico em  multimembrana</v>
          </cell>
          <cell r="C1125" t="str">
            <v>m2</v>
          </cell>
          <cell r="D1125" t="str">
            <v>21.31</v>
          </cell>
          <cell r="E1125" t="str">
            <v>6.73</v>
          </cell>
          <cell r="F1125" t="str">
            <v>28.04</v>
          </cell>
        </row>
        <row r="1126">
          <cell r="A1126" t="str">
            <v>320504</v>
          </cell>
          <cell r="B1126" t="str">
            <v>Emulsao acrilica estruturada com poliester</v>
          </cell>
          <cell r="C1126" t="str">
            <v>m2</v>
          </cell>
          <cell r="D1126" t="str">
            <v>15.22</v>
          </cell>
          <cell r="E1126" t="str">
            <v>3.31</v>
          </cell>
          <cell r="F1126" t="str">
            <v>18.53</v>
          </cell>
        </row>
        <row r="1127">
          <cell r="A1127" t="str">
            <v>320506</v>
          </cell>
          <cell r="B1127" t="str">
            <v>Impermeabilizacao por cristalizacao</v>
          </cell>
          <cell r="C1127" t="str">
            <v>m2</v>
          </cell>
          <cell r="D1127" t="str">
            <v>4.81</v>
          </cell>
          <cell r="E1127" t="str">
            <v>0.35</v>
          </cell>
          <cell r="F1127" t="str">
            <v>5.16</v>
          </cell>
        </row>
        <row r="1128">
          <cell r="A1128" t="str">
            <v>320600</v>
          </cell>
          <cell r="B1128" t="str">
            <v>Isolamento termico/acusticos</v>
          </cell>
        </row>
        <row r="1129">
          <cell r="A1129" t="str">
            <v>320601</v>
          </cell>
          <cell r="B1129" t="str">
            <v>Isolamento termo-acustico para forros</v>
          </cell>
          <cell r="C1129" t="str">
            <v>m2</v>
          </cell>
          <cell r="D1129" t="str">
            <v>12.96</v>
          </cell>
          <cell r="E1129" t="str">
            <v>0.00</v>
          </cell>
          <cell r="F1129" t="str">
            <v>12.96</v>
          </cell>
        </row>
        <row r="1130">
          <cell r="A1130" t="str">
            <v>320602</v>
          </cell>
          <cell r="B1130" t="str">
            <v>La de vidro em  camadas espessura de 3 cm</v>
          </cell>
          <cell r="C1130" t="str">
            <v>m2</v>
          </cell>
          <cell r="D1130" t="str">
            <v>7.44</v>
          </cell>
          <cell r="E1130" t="str">
            <v>0.57</v>
          </cell>
          <cell r="F1130" t="str">
            <v>8.01</v>
          </cell>
        </row>
        <row r="1131">
          <cell r="A1131" t="str">
            <v>320604</v>
          </cell>
          <cell r="B1131" t="str">
            <v>Poliestireno expandido tipo ISOPOR</v>
          </cell>
          <cell r="C1131" t="str">
            <v>m2</v>
          </cell>
          <cell r="D1131" t="str">
            <v>7.53</v>
          </cell>
          <cell r="E1131" t="str">
            <v>0.57</v>
          </cell>
          <cell r="F1131" t="str">
            <v>8.10</v>
          </cell>
        </row>
        <row r="1132">
          <cell r="A1132" t="str">
            <v>320606</v>
          </cell>
          <cell r="B1132" t="str">
            <v>Poliuretano extrudado tipo STYROFOAN</v>
          </cell>
          <cell r="C1132" t="str">
            <v>m2</v>
          </cell>
          <cell r="D1132" t="str">
            <v>9.72</v>
          </cell>
          <cell r="E1132" t="str">
            <v>0.00</v>
          </cell>
          <cell r="F1132" t="str">
            <v>9.72</v>
          </cell>
        </row>
        <row r="1133">
          <cell r="A1133" t="str">
            <v>320612</v>
          </cell>
          <cell r="B1133" t="str">
            <v>Argila expandida</v>
          </cell>
          <cell r="C1133" t="str">
            <v>m3</v>
          </cell>
          <cell r="D1133" t="str">
            <v>117.57</v>
          </cell>
          <cell r="E1133" t="str">
            <v>11.65</v>
          </cell>
          <cell r="F1133" t="str">
            <v>129.22</v>
          </cell>
        </row>
        <row r="1134">
          <cell r="A1134" t="str">
            <v>320700</v>
          </cell>
          <cell r="B1134" t="str">
            <v>Juntas de dilatacao</v>
          </cell>
        </row>
        <row r="1135">
          <cell r="A1135" t="str">
            <v>320702</v>
          </cell>
          <cell r="B1135" t="str">
            <v>Juntas base de asfalto a quente</v>
          </cell>
          <cell r="C1135" t="str">
            <v>kg</v>
          </cell>
          <cell r="D1135" t="str">
            <v>0.53</v>
          </cell>
          <cell r="E1135" t="str">
            <v>0.86</v>
          </cell>
          <cell r="F1135" t="str">
            <v>1.39</v>
          </cell>
        </row>
        <row r="1136">
          <cell r="A1136" t="str">
            <v>320704</v>
          </cell>
          <cell r="B1136" t="str">
            <v>Junta plastica em  poliestireno</v>
          </cell>
          <cell r="C1136" t="str">
            <v>m</v>
          </cell>
          <cell r="D1136" t="str">
            <v>0.36</v>
          </cell>
          <cell r="E1136" t="str">
            <v>1.85</v>
          </cell>
          <cell r="F1136" t="str">
            <v>2.21</v>
          </cell>
        </row>
        <row r="1137">
          <cell r="A1137" t="str">
            <v>320706</v>
          </cell>
          <cell r="B1137" t="str">
            <v>Junta de latao bitola de 1/8"</v>
          </cell>
          <cell r="C1137" t="str">
            <v>m</v>
          </cell>
          <cell r="D1137" t="str">
            <v>8.89</v>
          </cell>
          <cell r="E1137" t="str">
            <v>1.85</v>
          </cell>
          <cell r="F1137" t="str">
            <v>10.74</v>
          </cell>
        </row>
        <row r="1138">
          <cell r="A1138" t="str">
            <v>320708</v>
          </cell>
          <cell r="B1138" t="str">
            <v>Junta de dilatacao em  chapa de cobre no. 26</v>
          </cell>
          <cell r="C1138" t="str">
            <v>m</v>
          </cell>
          <cell r="D1138" t="str">
            <v>11.22</v>
          </cell>
          <cell r="E1138" t="str">
            <v>2.97</v>
          </cell>
          <cell r="F1138" t="str">
            <v>14.19</v>
          </cell>
        </row>
        <row r="1139">
          <cell r="A1139" t="str">
            <v>320710</v>
          </cell>
          <cell r="B1139" t="str">
            <v>Junta de dilatacao com isopor 2cm</v>
          </cell>
          <cell r="C1139" t="str">
            <v>m2</v>
          </cell>
          <cell r="D1139" t="str">
            <v>4.10</v>
          </cell>
          <cell r="E1139" t="str">
            <v>0.41</v>
          </cell>
          <cell r="F1139" t="str">
            <v>4.51</v>
          </cell>
        </row>
        <row r="1140">
          <cell r="A1140" t="str">
            <v>320712</v>
          </cell>
          <cell r="B1140" t="str">
            <v>Mangueira plastica flexivel para junta de dilatacao</v>
          </cell>
          <cell r="C1140" t="str">
            <v>m</v>
          </cell>
          <cell r="D1140" t="str">
            <v>1.68</v>
          </cell>
          <cell r="E1140" t="str">
            <v>0.99</v>
          </cell>
          <cell r="F1140" t="str">
            <v>2.67</v>
          </cell>
        </row>
        <row r="1141">
          <cell r="A1141" t="str">
            <v>320714</v>
          </cell>
          <cell r="B1141" t="str">
            <v>Junta de dilatacao ou vedacao com mastique de silicone, 1x2cm</v>
          </cell>
          <cell r="C1141" t="str">
            <v>m</v>
          </cell>
          <cell r="D1141" t="str">
            <v>6.21</v>
          </cell>
          <cell r="E1141" t="str">
            <v>0.88</v>
          </cell>
          <cell r="F1141" t="str">
            <v>7.09</v>
          </cell>
        </row>
        <row r="1142">
          <cell r="A1142" t="str">
            <v>320716</v>
          </cell>
          <cell r="B1142" t="str">
            <v>Junta de dilatacao elastica a base de poliuretano</v>
          </cell>
          <cell r="C1142" t="str">
            <v>cm3</v>
          </cell>
          <cell r="D1142" t="str">
            <v>0.04</v>
          </cell>
          <cell r="E1142" t="str">
            <v>0.00</v>
          </cell>
          <cell r="F1142" t="str">
            <v>0.04</v>
          </cell>
        </row>
        <row r="1143">
          <cell r="A1143" t="str">
            <v>320800</v>
          </cell>
          <cell r="B1143" t="str">
            <v>Juntas de dilatacao estrutural</v>
          </cell>
        </row>
        <row r="1144">
          <cell r="A1144" t="str">
            <v>320802</v>
          </cell>
          <cell r="B1144" t="str">
            <v>Juntas de dilatacao FUNGENBAND elastico perfil 0-12</v>
          </cell>
          <cell r="C1144" t="str">
            <v>m</v>
          </cell>
          <cell r="D1144" t="str">
            <v>8.13</v>
          </cell>
          <cell r="E1144" t="str">
            <v>2.97</v>
          </cell>
          <cell r="F1144" t="str">
            <v>11.10</v>
          </cell>
        </row>
        <row r="1145">
          <cell r="A1145" t="str">
            <v>320804</v>
          </cell>
          <cell r="B1145" t="str">
            <v>Juntas de dilatacao FUNGENBAND elastico perfil 0-22</v>
          </cell>
          <cell r="C1145" t="str">
            <v>m</v>
          </cell>
          <cell r="D1145" t="str">
            <v>13.72</v>
          </cell>
          <cell r="E1145" t="str">
            <v>2.97</v>
          </cell>
          <cell r="F1145" t="str">
            <v>16.69</v>
          </cell>
        </row>
        <row r="1146">
          <cell r="A1146" t="str">
            <v>320808</v>
          </cell>
          <cell r="B1146" t="str">
            <v>Junta tipo JEENE JJ 2540 VV</v>
          </cell>
          <cell r="C1146" t="str">
            <v>m</v>
          </cell>
          <cell r="D1146" t="str">
            <v>100.72</v>
          </cell>
          <cell r="E1146" t="str">
            <v>0.00</v>
          </cell>
          <cell r="F1146" t="str">
            <v>100.72</v>
          </cell>
        </row>
        <row r="1147">
          <cell r="A1147" t="str">
            <v>320810</v>
          </cell>
          <cell r="B1147" t="str">
            <v>Juntas com labios polimericos sede 20x50mm - moviment.10x40</v>
          </cell>
          <cell r="C1147" t="str">
            <v>m</v>
          </cell>
          <cell r="D1147" t="str">
            <v>120.86</v>
          </cell>
          <cell r="E1147" t="str">
            <v>1.45</v>
          </cell>
          <cell r="F1147" t="str">
            <v>122.31</v>
          </cell>
        </row>
        <row r="1148">
          <cell r="A1148" t="str">
            <v>320812</v>
          </cell>
          <cell r="B1148" t="str">
            <v>Juntas com labios polimericos sede 30x60mm - moviment. 15x55</v>
          </cell>
          <cell r="C1148" t="str">
            <v>m</v>
          </cell>
          <cell r="D1148" t="str">
            <v>167.60</v>
          </cell>
          <cell r="E1148" t="str">
            <v>1.45</v>
          </cell>
          <cell r="F1148" t="str">
            <v>169.05</v>
          </cell>
        </row>
        <row r="1149">
          <cell r="A1149" t="str">
            <v>320900</v>
          </cell>
          <cell r="B1149" t="str">
            <v>Apoios e afins</v>
          </cell>
        </row>
        <row r="1150">
          <cell r="A1150" t="str">
            <v>320902</v>
          </cell>
          <cell r="B1150" t="str">
            <v>Chapas de aco</v>
          </cell>
          <cell r="C1150" t="str">
            <v>kg</v>
          </cell>
          <cell r="D1150" t="str">
            <v>0.74</v>
          </cell>
          <cell r="E1150" t="str">
            <v>1.96</v>
          </cell>
          <cell r="F1150" t="str">
            <v>2.70</v>
          </cell>
        </row>
        <row r="1151">
          <cell r="A1151" t="str">
            <v>320904</v>
          </cell>
          <cell r="B1151" t="str">
            <v>Apoio de placas de neoprene fretado</v>
          </cell>
          <cell r="C1151" t="str">
            <v>dm3</v>
          </cell>
          <cell r="D1151" t="str">
            <v>30.25</v>
          </cell>
          <cell r="E1151" t="str">
            <v>1.30</v>
          </cell>
          <cell r="F1151" t="str">
            <v>31.55</v>
          </cell>
        </row>
        <row r="1152">
          <cell r="A1152" t="str">
            <v>320906</v>
          </cell>
          <cell r="B1152" t="str">
            <v>Apoio de camada de teflon espessura de 2 mm</v>
          </cell>
          <cell r="C1152" t="str">
            <v>m2</v>
          </cell>
          <cell r="D1152" t="str">
            <v>0.02</v>
          </cell>
          <cell r="E1152" t="str">
            <v>0.00</v>
          </cell>
          <cell r="F1152" t="str">
            <v>0.02</v>
          </cell>
        </row>
        <row r="1153">
          <cell r="A1153" t="str">
            <v>321000</v>
          </cell>
          <cell r="B1153" t="str">
            <v>Envelope de concreto e protecao de tubos</v>
          </cell>
        </row>
        <row r="1154">
          <cell r="A1154" t="str">
            <v>321002</v>
          </cell>
          <cell r="B1154" t="str">
            <v>Protecao anticorrosiva para ramais sob a terra</v>
          </cell>
          <cell r="C1154" t="str">
            <v>m</v>
          </cell>
          <cell r="D1154" t="str">
            <v>1.26</v>
          </cell>
          <cell r="E1154" t="str">
            <v>0.22</v>
          </cell>
          <cell r="F1154" t="str">
            <v>1.48</v>
          </cell>
        </row>
        <row r="1155">
          <cell r="A1155" t="str">
            <v>321004</v>
          </cell>
          <cell r="B1155" t="str">
            <v>Envelope de concreto para dutos</v>
          </cell>
          <cell r="C1155" t="str">
            <v>m</v>
          </cell>
          <cell r="D1155" t="str">
            <v>2.38</v>
          </cell>
          <cell r="E1155" t="str">
            <v>2.97</v>
          </cell>
          <cell r="F1155" t="str">
            <v>5.35</v>
          </cell>
        </row>
        <row r="1156">
          <cell r="A1156" t="str">
            <v>322000</v>
          </cell>
          <cell r="B1156" t="str">
            <v>Reparos, conservacoes e complementos</v>
          </cell>
        </row>
        <row r="1157">
          <cell r="A1157" t="str">
            <v>322002</v>
          </cell>
          <cell r="B1157" t="str">
            <v>Aplicacao de papel KRAFT</v>
          </cell>
          <cell r="C1157" t="str">
            <v>m2</v>
          </cell>
          <cell r="D1157" t="str">
            <v>0.52</v>
          </cell>
          <cell r="E1157" t="str">
            <v>0.00</v>
          </cell>
          <cell r="F1157" t="str">
            <v>0.52</v>
          </cell>
        </row>
        <row r="1158">
          <cell r="A1158" t="str">
            <v>330000</v>
          </cell>
          <cell r="B1158" t="str">
            <v>Pintura</v>
          </cell>
        </row>
        <row r="1159">
          <cell r="A1159" t="str">
            <v>330100</v>
          </cell>
          <cell r="B1159" t="str">
            <v>Preparo de base</v>
          </cell>
        </row>
        <row r="1160">
          <cell r="A1160" t="str">
            <v>330104</v>
          </cell>
          <cell r="B1160" t="str">
            <v>Estucamento e lixamento de concreto</v>
          </cell>
          <cell r="C1160" t="str">
            <v>m2</v>
          </cell>
          <cell r="D1160" t="str">
            <v>0.56</v>
          </cell>
          <cell r="E1160" t="str">
            <v>4.98</v>
          </cell>
          <cell r="F1160" t="str">
            <v>5.54</v>
          </cell>
        </row>
        <row r="1161">
          <cell r="A1161" t="str">
            <v>330106</v>
          </cell>
          <cell r="B1161" t="str">
            <v>Imunizante para madeira</v>
          </cell>
          <cell r="C1161" t="str">
            <v>m2</v>
          </cell>
          <cell r="D1161" t="str">
            <v>0.85</v>
          </cell>
          <cell r="E1161" t="str">
            <v>1.10</v>
          </cell>
          <cell r="F1161" t="str">
            <v>1.95</v>
          </cell>
        </row>
        <row r="1162">
          <cell r="A1162" t="str">
            <v>330108</v>
          </cell>
          <cell r="B1162" t="str">
            <v>Preparo de base para pintura de aluminio em  ferro</v>
          </cell>
          <cell r="C1162" t="str">
            <v>m2</v>
          </cell>
          <cell r="D1162" t="str">
            <v>0.89</v>
          </cell>
          <cell r="E1162" t="str">
            <v>1.41</v>
          </cell>
          <cell r="F1162" t="str">
            <v>2.30</v>
          </cell>
        </row>
        <row r="1163">
          <cell r="A1163" t="str">
            <v>330110</v>
          </cell>
          <cell r="B1163" t="str">
            <v>Preparo de base para pintura de borracha clorada em  massa</v>
          </cell>
          <cell r="C1163" t="str">
            <v>m2</v>
          </cell>
          <cell r="D1163" t="str">
            <v>0.57</v>
          </cell>
          <cell r="E1163" t="str">
            <v>0.92</v>
          </cell>
          <cell r="F1163" t="str">
            <v>1.49</v>
          </cell>
        </row>
        <row r="1164">
          <cell r="A1164" t="str">
            <v>330114</v>
          </cell>
          <cell r="B1164" t="str">
            <v>Preparo de base para pintura a oleo/esmalte em  ferro</v>
          </cell>
          <cell r="C1164" t="str">
            <v>m2</v>
          </cell>
          <cell r="D1164" t="str">
            <v>1.24</v>
          </cell>
          <cell r="E1164" t="str">
            <v>1.52</v>
          </cell>
          <cell r="F1164" t="str">
            <v>2.76</v>
          </cell>
        </row>
        <row r="1165">
          <cell r="A1165" t="str">
            <v>330116</v>
          </cell>
          <cell r="B1165" t="str">
            <v>Preparo de base para pintura a oleo/esmalte em  madeira</v>
          </cell>
          <cell r="C1165" t="str">
            <v>m2</v>
          </cell>
          <cell r="D1165" t="str">
            <v>0.63</v>
          </cell>
          <cell r="E1165" t="str">
            <v>1.52</v>
          </cell>
          <cell r="F1165" t="str">
            <v>2.15</v>
          </cell>
        </row>
        <row r="1166">
          <cell r="A1166" t="str">
            <v>330118</v>
          </cell>
          <cell r="B1166" t="str">
            <v>Preparo de base para pintura a oleo/esmalte em  massa</v>
          </cell>
          <cell r="C1166" t="str">
            <v>m2</v>
          </cell>
          <cell r="D1166" t="str">
            <v>0.64</v>
          </cell>
          <cell r="E1166" t="str">
            <v>0.92</v>
          </cell>
          <cell r="F1166" t="str">
            <v>1.56</v>
          </cell>
        </row>
        <row r="1167">
          <cell r="A1167" t="str">
            <v>330120</v>
          </cell>
          <cell r="B1167" t="str">
            <v>Preparo de base para pintura PVA/ACRiLICA/EPOXI/TEXTURA em  massa</v>
          </cell>
          <cell r="C1167" t="str">
            <v>m2</v>
          </cell>
          <cell r="D1167" t="str">
            <v>0.59</v>
          </cell>
          <cell r="E1167" t="str">
            <v>0.92</v>
          </cell>
          <cell r="F1167" t="str">
            <v>1.51</v>
          </cell>
        </row>
        <row r="1168">
          <cell r="A1168" t="str">
            <v>330122</v>
          </cell>
          <cell r="B1168" t="str">
            <v>Preparo de base para repintura PVA/ACRiLICA mau conservada em  massa</v>
          </cell>
          <cell r="C1168" t="str">
            <v>m2</v>
          </cell>
          <cell r="D1168" t="str">
            <v>0.80</v>
          </cell>
          <cell r="E1168" t="str">
            <v>1.21</v>
          </cell>
          <cell r="F1168" t="str">
            <v>2.01</v>
          </cell>
        </row>
        <row r="1169">
          <cell r="A1169" t="str">
            <v>330124</v>
          </cell>
          <cell r="B1169" t="str">
            <v>Preparo de base, superficie apresentando trincas no reboco</v>
          </cell>
          <cell r="C1169" t="str">
            <v>m2</v>
          </cell>
          <cell r="D1169" t="str">
            <v>2.16</v>
          </cell>
          <cell r="E1169" t="str">
            <v>1.67</v>
          </cell>
          <cell r="F1169" t="str">
            <v>3.83</v>
          </cell>
        </row>
        <row r="1170">
          <cell r="A1170" t="str">
            <v>330126</v>
          </cell>
          <cell r="B1170" t="str">
            <v>Preparo de base, superficie apresentando trincas rasas na massa</v>
          </cell>
          <cell r="C1170" t="str">
            <v>m2</v>
          </cell>
          <cell r="D1170" t="str">
            <v>1.33</v>
          </cell>
          <cell r="E1170" t="str">
            <v>1.30</v>
          </cell>
          <cell r="F1170" t="str">
            <v>2.63</v>
          </cell>
        </row>
        <row r="1171">
          <cell r="A1171" t="str">
            <v>330130</v>
          </cell>
          <cell r="B1171" t="str">
            <v>Preparo de base, superficie de ferro com pontos de oxidacao</v>
          </cell>
          <cell r="C1171" t="str">
            <v>m2</v>
          </cell>
          <cell r="D1171" t="str">
            <v>0.95</v>
          </cell>
          <cell r="E1171" t="str">
            <v>1.52</v>
          </cell>
          <cell r="F1171" t="str">
            <v>2.47</v>
          </cell>
        </row>
        <row r="1172">
          <cell r="A1172" t="str">
            <v>330132</v>
          </cell>
          <cell r="B1172" t="str">
            <v>Preparo de base, superficie desagregada, saponificada ou com bolhas</v>
          </cell>
          <cell r="C1172" t="str">
            <v>m2</v>
          </cell>
          <cell r="D1172" t="str">
            <v>0.98</v>
          </cell>
          <cell r="E1172" t="str">
            <v>2.62</v>
          </cell>
          <cell r="F1172" t="str">
            <v>3.60</v>
          </cell>
        </row>
        <row r="1173">
          <cell r="A1173" t="str">
            <v>330200</v>
          </cell>
          <cell r="B1173" t="str">
            <v>Massa corrida</v>
          </cell>
        </row>
        <row r="1174">
          <cell r="A1174" t="str">
            <v>330202</v>
          </cell>
          <cell r="B1174" t="str">
            <v>Massa batida com massa corrida a base de PVA com latex PVA</v>
          </cell>
          <cell r="C1174" t="str">
            <v>m2</v>
          </cell>
          <cell r="D1174" t="str">
            <v>0.73</v>
          </cell>
          <cell r="E1174" t="str">
            <v>3.66</v>
          </cell>
          <cell r="F1174" t="str">
            <v>4.39</v>
          </cell>
        </row>
        <row r="1175">
          <cell r="A1175" t="str">
            <v>330204</v>
          </cell>
          <cell r="B1175" t="str">
            <v>Massa batida com massa corrida a base de resina acrilica com latex acrilico</v>
          </cell>
          <cell r="C1175" t="str">
            <v>m2</v>
          </cell>
          <cell r="D1175" t="str">
            <v>0.88</v>
          </cell>
          <cell r="E1175" t="str">
            <v>3.66</v>
          </cell>
          <cell r="F1175" t="str">
            <v>4.54</v>
          </cell>
        </row>
        <row r="1176">
          <cell r="A1176" t="str">
            <v>330206</v>
          </cell>
          <cell r="B1176" t="str">
            <v>Massa corrida a base de PVA em  massa</v>
          </cell>
          <cell r="C1176" t="str">
            <v>m2</v>
          </cell>
          <cell r="D1176" t="str">
            <v>0.45</v>
          </cell>
          <cell r="E1176" t="str">
            <v>1.58</v>
          </cell>
          <cell r="F1176" t="str">
            <v>2.03</v>
          </cell>
        </row>
        <row r="1177">
          <cell r="A1177" t="str">
            <v>330208</v>
          </cell>
          <cell r="B1177" t="str">
            <v>Massa corrida a base de resina acrilica</v>
          </cell>
          <cell r="C1177" t="str">
            <v>m2</v>
          </cell>
          <cell r="D1177" t="str">
            <v>0.67</v>
          </cell>
          <cell r="E1177" t="str">
            <v>1.58</v>
          </cell>
          <cell r="F1177" t="str">
            <v>2.25</v>
          </cell>
        </row>
        <row r="1178">
          <cell r="A1178" t="str">
            <v>330210</v>
          </cell>
          <cell r="B1178" t="str">
            <v>Massa corrida a oleo em  esquadrias de madeira</v>
          </cell>
          <cell r="C1178" t="str">
            <v>m2</v>
          </cell>
          <cell r="D1178" t="str">
            <v>0.53</v>
          </cell>
          <cell r="E1178" t="str">
            <v>2.14</v>
          </cell>
          <cell r="F1178" t="str">
            <v>2.67</v>
          </cell>
        </row>
        <row r="1179">
          <cell r="A1179" t="str">
            <v>330212</v>
          </cell>
          <cell r="B1179" t="str">
            <v>Massa corrida a oleo em  superficie rebocada</v>
          </cell>
          <cell r="C1179" t="str">
            <v>m2</v>
          </cell>
          <cell r="D1179" t="str">
            <v>0.79</v>
          </cell>
          <cell r="E1179" t="str">
            <v>1.58</v>
          </cell>
          <cell r="F1179" t="str">
            <v>2.37</v>
          </cell>
        </row>
        <row r="1180">
          <cell r="A1180" t="str">
            <v>330300</v>
          </cell>
          <cell r="B1180" t="str">
            <v>Pintura em  superficies de concreto/massa/gesso</v>
          </cell>
        </row>
        <row r="1181">
          <cell r="A1181" t="str">
            <v>330304</v>
          </cell>
          <cell r="B1181" t="str">
            <v>Caiacao em  massa</v>
          </cell>
          <cell r="C1181" t="str">
            <v>m2</v>
          </cell>
          <cell r="D1181" t="str">
            <v>0.14</v>
          </cell>
          <cell r="E1181" t="str">
            <v>1.65</v>
          </cell>
          <cell r="F1181" t="str">
            <v>1.79</v>
          </cell>
        </row>
        <row r="1182">
          <cell r="A1182" t="str">
            <v>330306</v>
          </cell>
          <cell r="B1182" t="str">
            <v>Epoxi em  massa</v>
          </cell>
          <cell r="C1182" t="str">
            <v>m2</v>
          </cell>
          <cell r="D1182" t="str">
            <v>8.55</v>
          </cell>
          <cell r="E1182" t="str">
            <v>3.95</v>
          </cell>
          <cell r="F1182" t="str">
            <v>12.50</v>
          </cell>
        </row>
        <row r="1183">
          <cell r="A1183" t="str">
            <v>330310</v>
          </cell>
          <cell r="B1183" t="str">
            <v>Esmalte automotivo para telhamento metalico</v>
          </cell>
          <cell r="C1183" t="str">
            <v>m2</v>
          </cell>
          <cell r="D1183" t="str">
            <v>0.73</v>
          </cell>
          <cell r="E1183" t="str">
            <v>2.14</v>
          </cell>
          <cell r="F1183" t="str">
            <v>2.87</v>
          </cell>
        </row>
        <row r="1184">
          <cell r="A1184" t="str">
            <v>330312</v>
          </cell>
          <cell r="B1184" t="str">
            <v>Esmalte em  massa</v>
          </cell>
          <cell r="C1184" t="str">
            <v>m2</v>
          </cell>
          <cell r="D1184" t="str">
            <v>1.37</v>
          </cell>
          <cell r="E1184" t="str">
            <v>2.80</v>
          </cell>
          <cell r="F1184" t="str">
            <v>4.17</v>
          </cell>
        </row>
        <row r="1185">
          <cell r="A1185" t="str">
            <v>330316</v>
          </cell>
          <cell r="B1185" t="str">
            <v>Hidrofugante incolor para fachada a base de silicone tipo ACQUELLA</v>
          </cell>
          <cell r="C1185" t="str">
            <v>m2</v>
          </cell>
          <cell r="D1185" t="str">
            <v>1.48</v>
          </cell>
          <cell r="E1185" t="str">
            <v>1.10</v>
          </cell>
          <cell r="F1185" t="str">
            <v>2.58</v>
          </cell>
        </row>
        <row r="1186">
          <cell r="A1186" t="str">
            <v>330320</v>
          </cell>
          <cell r="B1186" t="str">
            <v>Latex acrilica em  massa</v>
          </cell>
          <cell r="C1186" t="str">
            <v>m2</v>
          </cell>
          <cell r="D1186" t="str">
            <v>1.10</v>
          </cell>
          <cell r="E1186" t="str">
            <v>2.80</v>
          </cell>
          <cell r="F1186" t="str">
            <v>3.90</v>
          </cell>
        </row>
        <row r="1187">
          <cell r="A1187" t="str">
            <v>330322</v>
          </cell>
          <cell r="B1187" t="str">
            <v>Latex PVA em  elemento vazado</v>
          </cell>
          <cell r="C1187" t="str">
            <v>m2</v>
          </cell>
          <cell r="D1187" t="str">
            <v>0.88</v>
          </cell>
          <cell r="E1187" t="str">
            <v>3.48</v>
          </cell>
          <cell r="F1187" t="str">
            <v>4.36</v>
          </cell>
        </row>
        <row r="1188">
          <cell r="A1188" t="str">
            <v>330324</v>
          </cell>
          <cell r="B1188" t="str">
            <v>Latex PVA em  massa</v>
          </cell>
          <cell r="C1188" t="str">
            <v>m2</v>
          </cell>
          <cell r="D1188" t="str">
            <v>0.88</v>
          </cell>
          <cell r="E1188" t="str">
            <v>2.80</v>
          </cell>
          <cell r="F1188" t="str">
            <v>3.68</v>
          </cell>
        </row>
        <row r="1189">
          <cell r="A1189" t="str">
            <v>330330</v>
          </cell>
          <cell r="B1189" t="str">
            <v>Mineral impermeavel tipo CIMENTOL</v>
          </cell>
          <cell r="C1189" t="str">
            <v>m2</v>
          </cell>
          <cell r="D1189" t="str">
            <v>0.44</v>
          </cell>
          <cell r="E1189" t="str">
            <v>1.47</v>
          </cell>
          <cell r="F1189" t="str">
            <v>1.91</v>
          </cell>
        </row>
        <row r="1190">
          <cell r="A1190" t="str">
            <v>330333</v>
          </cell>
          <cell r="B1190" t="str">
            <v>Nitrosintetica multicolorida tipo QUANTIL</v>
          </cell>
          <cell r="C1190" t="str">
            <v>m2</v>
          </cell>
          <cell r="D1190" t="str">
            <v>2.33</v>
          </cell>
          <cell r="E1190" t="str">
            <v>2.80</v>
          </cell>
          <cell r="F1190" t="str">
            <v>5.13</v>
          </cell>
        </row>
        <row r="1191">
          <cell r="A1191" t="str">
            <v>330340</v>
          </cell>
          <cell r="B1191" t="str">
            <v>oleo em  massa</v>
          </cell>
          <cell r="C1191" t="str">
            <v>m2</v>
          </cell>
          <cell r="D1191" t="str">
            <v>2.05</v>
          </cell>
          <cell r="E1191" t="str">
            <v>2.80</v>
          </cell>
          <cell r="F1191" t="str">
            <v>4.85</v>
          </cell>
        </row>
        <row r="1192">
          <cell r="A1192" t="str">
            <v>330360</v>
          </cell>
          <cell r="B1192" t="str">
            <v>Textura acrilica</v>
          </cell>
          <cell r="C1192" t="str">
            <v>m2</v>
          </cell>
          <cell r="D1192" t="str">
            <v>1.87</v>
          </cell>
          <cell r="E1192" t="str">
            <v>1.98</v>
          </cell>
          <cell r="F1192" t="str">
            <v>3.85</v>
          </cell>
        </row>
        <row r="1193">
          <cell r="A1193" t="str">
            <v>330370</v>
          </cell>
          <cell r="B1193" t="str">
            <v>Verniz acrilico a base de agua em  massa</v>
          </cell>
          <cell r="C1193" t="str">
            <v>m2</v>
          </cell>
          <cell r="D1193" t="str">
            <v>1.52</v>
          </cell>
          <cell r="E1193" t="str">
            <v>1.47</v>
          </cell>
          <cell r="F1193" t="str">
            <v>2.99</v>
          </cell>
        </row>
        <row r="1194">
          <cell r="A1194" t="str">
            <v>330400</v>
          </cell>
          <cell r="B1194" t="str">
            <v>Pintura em  superficies metalicas</v>
          </cell>
        </row>
        <row r="1195">
          <cell r="A1195" t="str">
            <v>330402</v>
          </cell>
          <cell r="B1195" t="str">
            <v>Aluminio em  esquadrias de ferro</v>
          </cell>
          <cell r="C1195" t="str">
            <v>m2</v>
          </cell>
          <cell r="D1195" t="str">
            <v>1.95</v>
          </cell>
          <cell r="E1195" t="str">
            <v>5.93</v>
          </cell>
          <cell r="F1195" t="str">
            <v>7.88</v>
          </cell>
        </row>
        <row r="1196">
          <cell r="A1196" t="str">
            <v>330410</v>
          </cell>
          <cell r="B1196" t="str">
            <v>Esmalte em  esquadrias de ferro</v>
          </cell>
          <cell r="C1196" t="str">
            <v>m2</v>
          </cell>
          <cell r="D1196" t="str">
            <v>1.84</v>
          </cell>
          <cell r="E1196" t="str">
            <v>5.93</v>
          </cell>
          <cell r="F1196" t="str">
            <v>7.77</v>
          </cell>
        </row>
        <row r="1197">
          <cell r="A1197" t="str">
            <v>330412</v>
          </cell>
          <cell r="B1197" t="str">
            <v>Esmalte em  face externa de calhas/condutores</v>
          </cell>
          <cell r="C1197" t="str">
            <v>m</v>
          </cell>
          <cell r="D1197" t="str">
            <v>0.88</v>
          </cell>
          <cell r="E1197" t="str">
            <v>1.30</v>
          </cell>
          <cell r="F1197" t="str">
            <v>2.18</v>
          </cell>
        </row>
        <row r="1198">
          <cell r="A1198" t="str">
            <v>330414</v>
          </cell>
          <cell r="B1198" t="str">
            <v>Grafite em  esquadrias de ferro</v>
          </cell>
          <cell r="C1198" t="str">
            <v>m2</v>
          </cell>
          <cell r="D1198" t="str">
            <v>1.75</v>
          </cell>
          <cell r="E1198" t="str">
            <v>5.93</v>
          </cell>
          <cell r="F1198" t="str">
            <v>7.68</v>
          </cell>
        </row>
        <row r="1199">
          <cell r="A1199" t="str">
            <v>330420</v>
          </cell>
          <cell r="B1199" t="str">
            <v>oleo em  esquadrias de ferro</v>
          </cell>
          <cell r="C1199" t="str">
            <v>m2</v>
          </cell>
          <cell r="D1199" t="str">
            <v>1.56</v>
          </cell>
          <cell r="E1199" t="str">
            <v>5.93</v>
          </cell>
          <cell r="F1199" t="str">
            <v>7.49</v>
          </cell>
        </row>
        <row r="1200">
          <cell r="A1200" t="str">
            <v>330430</v>
          </cell>
          <cell r="B1200" t="str">
            <v>Tinta betuminosa em  face interna de calhas/rufos/rincoes</v>
          </cell>
          <cell r="C1200" t="str">
            <v>m</v>
          </cell>
          <cell r="D1200" t="str">
            <v>0.66</v>
          </cell>
          <cell r="E1200" t="str">
            <v>0.64</v>
          </cell>
          <cell r="F1200" t="str">
            <v>1.30</v>
          </cell>
        </row>
        <row r="1201">
          <cell r="A1201" t="str">
            <v>330500</v>
          </cell>
          <cell r="B1201" t="str">
            <v>Pintura em  superficies de madeira</v>
          </cell>
        </row>
        <row r="1202">
          <cell r="A1202" t="str">
            <v>330502</v>
          </cell>
          <cell r="B1202" t="str">
            <v>Enceramento de esquadrias de madeira a boneca</v>
          </cell>
          <cell r="C1202" t="str">
            <v>m2</v>
          </cell>
          <cell r="D1202" t="str">
            <v>1.71</v>
          </cell>
          <cell r="E1202" t="str">
            <v>3.00</v>
          </cell>
          <cell r="F1202" t="str">
            <v>4.71</v>
          </cell>
        </row>
        <row r="1203">
          <cell r="A1203" t="str">
            <v>330510</v>
          </cell>
          <cell r="B1203" t="str">
            <v>Esmalte em  madeira</v>
          </cell>
          <cell r="C1203" t="str">
            <v>m2</v>
          </cell>
          <cell r="D1203" t="str">
            <v>1.40</v>
          </cell>
          <cell r="E1203" t="str">
            <v>2.80</v>
          </cell>
          <cell r="F1203" t="str">
            <v>4.20</v>
          </cell>
        </row>
        <row r="1204">
          <cell r="A1204" t="str">
            <v>330512</v>
          </cell>
          <cell r="B1204" t="str">
            <v>Esmalte em  rodapes, baguetes ou molduras de madeira</v>
          </cell>
          <cell r="C1204" t="str">
            <v>m</v>
          </cell>
          <cell r="D1204" t="str">
            <v>0.43</v>
          </cell>
          <cell r="E1204" t="str">
            <v>0.35</v>
          </cell>
          <cell r="F1204" t="str">
            <v>0.78</v>
          </cell>
        </row>
        <row r="1205">
          <cell r="A1205" t="str">
            <v>330520</v>
          </cell>
          <cell r="B1205" t="str">
            <v>oleo em  rodapes, baguetes ou molduras de madeira</v>
          </cell>
          <cell r="C1205" t="str">
            <v>m</v>
          </cell>
          <cell r="D1205" t="str">
            <v>0.34</v>
          </cell>
          <cell r="E1205" t="str">
            <v>0.35</v>
          </cell>
          <cell r="F1205" t="str">
            <v>0.69</v>
          </cell>
        </row>
        <row r="1206">
          <cell r="A1206" t="str">
            <v>330522</v>
          </cell>
          <cell r="B1206" t="str">
            <v>oleo em  madeira</v>
          </cell>
          <cell r="C1206" t="str">
            <v>m2</v>
          </cell>
          <cell r="D1206" t="str">
            <v>1.76</v>
          </cell>
          <cell r="E1206" t="str">
            <v>2.80</v>
          </cell>
          <cell r="F1206" t="str">
            <v>4.56</v>
          </cell>
        </row>
        <row r="1207">
          <cell r="A1207" t="str">
            <v>330530</v>
          </cell>
          <cell r="B1207" t="str">
            <v>Verniz em  madeira a boneca</v>
          </cell>
          <cell r="C1207" t="str">
            <v>m2</v>
          </cell>
          <cell r="D1207" t="str">
            <v>1.40</v>
          </cell>
          <cell r="E1207" t="str">
            <v>3.00</v>
          </cell>
          <cell r="F1207" t="str">
            <v>4.40</v>
          </cell>
        </row>
        <row r="1208">
          <cell r="A1208" t="str">
            <v>330533</v>
          </cell>
          <cell r="B1208" t="str">
            <v>Verniz em  madeira a pincel</v>
          </cell>
          <cell r="C1208" t="str">
            <v>m2</v>
          </cell>
          <cell r="D1208" t="str">
            <v>1.40</v>
          </cell>
          <cell r="E1208" t="str">
            <v>2.33</v>
          </cell>
          <cell r="F1208" t="str">
            <v>3.73</v>
          </cell>
        </row>
        <row r="1209">
          <cell r="A1209" t="str">
            <v>330534</v>
          </cell>
          <cell r="B1209" t="str">
            <v>Verniz em  rodapes, baguetes ou molduras de madeira a boneca</v>
          </cell>
          <cell r="C1209" t="str">
            <v>m</v>
          </cell>
          <cell r="D1209" t="str">
            <v>0.36</v>
          </cell>
          <cell r="E1209" t="str">
            <v>0.35</v>
          </cell>
          <cell r="F1209" t="str">
            <v>0.71</v>
          </cell>
        </row>
        <row r="1210">
          <cell r="A1210" t="str">
            <v>330536</v>
          </cell>
          <cell r="B1210" t="str">
            <v>Verniz em  rodapes, baguetes ou molduras de madeira a pincel</v>
          </cell>
          <cell r="C1210" t="str">
            <v>m</v>
          </cell>
          <cell r="D1210" t="str">
            <v>0.36</v>
          </cell>
          <cell r="E1210" t="str">
            <v>0.28</v>
          </cell>
          <cell r="F1210" t="str">
            <v>0.64</v>
          </cell>
        </row>
        <row r="1211">
          <cell r="A1211" t="str">
            <v>330600</v>
          </cell>
          <cell r="B1211" t="str">
            <v>Pintura em  pisos</v>
          </cell>
        </row>
        <row r="1212">
          <cell r="A1212" t="str">
            <v>330602</v>
          </cell>
          <cell r="B1212" t="str">
            <v>Acrilico para quadras e pisos cimentados</v>
          </cell>
          <cell r="C1212" t="str">
            <v>m2</v>
          </cell>
          <cell r="D1212" t="str">
            <v>0.99</v>
          </cell>
          <cell r="E1212" t="str">
            <v>2.95</v>
          </cell>
          <cell r="F1212" t="str">
            <v>3.94</v>
          </cell>
        </row>
        <row r="1213">
          <cell r="A1213" t="str">
            <v>330700</v>
          </cell>
          <cell r="B1213" t="str">
            <v>Pintura em  estruturas metalicas</v>
          </cell>
        </row>
        <row r="1214">
          <cell r="A1214" t="str">
            <v>330702</v>
          </cell>
          <cell r="B1214" t="str">
            <v>Aluminio em  estrutura metalica</v>
          </cell>
          <cell r="C1214" t="str">
            <v>m2</v>
          </cell>
          <cell r="D1214" t="str">
            <v>1.37</v>
          </cell>
          <cell r="E1214" t="str">
            <v>2.05</v>
          </cell>
          <cell r="F1214" t="str">
            <v>3.42</v>
          </cell>
        </row>
        <row r="1215">
          <cell r="A1215" t="str">
            <v>330710</v>
          </cell>
          <cell r="B1215" t="str">
            <v>Esmalte em  estrutura metalica</v>
          </cell>
          <cell r="C1215" t="str">
            <v>m2</v>
          </cell>
          <cell r="D1215" t="str">
            <v>1.31</v>
          </cell>
          <cell r="E1215" t="str">
            <v>2.05</v>
          </cell>
          <cell r="F1215" t="str">
            <v>3.36</v>
          </cell>
        </row>
        <row r="1216">
          <cell r="A1216" t="str">
            <v>330712</v>
          </cell>
          <cell r="B1216" t="str">
            <v>Grafite em  estrutura metalica</v>
          </cell>
          <cell r="C1216" t="str">
            <v>m2</v>
          </cell>
          <cell r="D1216" t="str">
            <v>1.25</v>
          </cell>
          <cell r="E1216" t="str">
            <v>2.05</v>
          </cell>
          <cell r="F1216" t="str">
            <v>3.30</v>
          </cell>
        </row>
        <row r="1217">
          <cell r="A1217" t="str">
            <v>330720</v>
          </cell>
          <cell r="B1217" t="str">
            <v>oleo em  estrutura metalica</v>
          </cell>
          <cell r="C1217" t="str">
            <v>m2</v>
          </cell>
          <cell r="D1217" t="str">
            <v>1.14</v>
          </cell>
          <cell r="E1217" t="str">
            <v>2.05</v>
          </cell>
          <cell r="F1217" t="str">
            <v>3.19</v>
          </cell>
        </row>
        <row r="1218">
          <cell r="A1218" t="str">
            <v>330800</v>
          </cell>
          <cell r="B1218" t="str">
            <v>Pintura em  estruturas de madeira</v>
          </cell>
        </row>
        <row r="1219">
          <cell r="A1219" t="str">
            <v>330810</v>
          </cell>
          <cell r="B1219" t="str">
            <v>Esmalte em  madeiramento de telhado</v>
          </cell>
          <cell r="C1219" t="str">
            <v>m2</v>
          </cell>
          <cell r="D1219" t="str">
            <v>0.87</v>
          </cell>
          <cell r="E1219" t="str">
            <v>2.29</v>
          </cell>
          <cell r="F1219" t="str">
            <v>3.16</v>
          </cell>
        </row>
        <row r="1220">
          <cell r="A1220" t="str">
            <v>330820</v>
          </cell>
          <cell r="B1220" t="str">
            <v>oleo de linhaca em  madeiramento de telhado</v>
          </cell>
          <cell r="C1220" t="str">
            <v>m2</v>
          </cell>
          <cell r="D1220" t="str">
            <v>0.32</v>
          </cell>
          <cell r="E1220" t="str">
            <v>1.30</v>
          </cell>
          <cell r="F1220" t="str">
            <v>1.62</v>
          </cell>
        </row>
        <row r="1221">
          <cell r="A1221" t="str">
            <v>330822</v>
          </cell>
          <cell r="B1221" t="str">
            <v>oleo em  madeiramento de telhado</v>
          </cell>
          <cell r="C1221" t="str">
            <v>m2</v>
          </cell>
          <cell r="D1221" t="str">
            <v>0.70</v>
          </cell>
          <cell r="E1221" t="str">
            <v>2.29</v>
          </cell>
          <cell r="F1221" t="str">
            <v>2.99</v>
          </cell>
        </row>
        <row r="1222">
          <cell r="A1222" t="str">
            <v>330830</v>
          </cell>
          <cell r="B1222" t="str">
            <v>Verniz em  madeiramento de telhado</v>
          </cell>
          <cell r="C1222" t="str">
            <v>m2</v>
          </cell>
          <cell r="D1222" t="str">
            <v>0.73</v>
          </cell>
          <cell r="E1222" t="str">
            <v>2.29</v>
          </cell>
          <cell r="F1222" t="str">
            <v>3.02</v>
          </cell>
        </row>
        <row r="1223">
          <cell r="A1223" t="str">
            <v>330900</v>
          </cell>
          <cell r="B1223" t="str">
            <v>Pintura de sinalizacao</v>
          </cell>
        </row>
        <row r="1224">
          <cell r="A1224" t="str">
            <v>330902</v>
          </cell>
          <cell r="B1224" t="str">
            <v>Borracha clorada para faixas demarcatoria</v>
          </cell>
          <cell r="C1224" t="str">
            <v>m</v>
          </cell>
          <cell r="D1224" t="str">
            <v>0.18</v>
          </cell>
          <cell r="E1224" t="str">
            <v>0.17</v>
          </cell>
          <cell r="F1224" t="str">
            <v>0.35</v>
          </cell>
        </row>
        <row r="1225">
          <cell r="A1225" t="str">
            <v>340000</v>
          </cell>
          <cell r="B1225" t="str">
            <v>Paisagismo</v>
          </cell>
        </row>
        <row r="1226">
          <cell r="A1226" t="str">
            <v>340100</v>
          </cell>
          <cell r="B1226" t="str">
            <v>Preparacao de solo</v>
          </cell>
        </row>
        <row r="1227">
          <cell r="A1227" t="str">
            <v>340102</v>
          </cell>
          <cell r="B1227" t="str">
            <v>Limpeza e regularizacao de areas para ajardinamento</v>
          </cell>
          <cell r="C1227" t="str">
            <v>m2</v>
          </cell>
          <cell r="D1227" t="str">
            <v>0.00</v>
          </cell>
          <cell r="E1227" t="str">
            <v>0.28</v>
          </cell>
          <cell r="F1227" t="str">
            <v>0.28</v>
          </cell>
        </row>
        <row r="1228">
          <cell r="A1228" t="str">
            <v>340200</v>
          </cell>
          <cell r="B1228" t="str">
            <v>Vegetacao rasteira</v>
          </cell>
        </row>
        <row r="1229">
          <cell r="A1229" t="str">
            <v>340202</v>
          </cell>
          <cell r="B1229" t="str">
            <v>Plantio de grama BATATAIS em  placas (pracas e areas abertas)</v>
          </cell>
          <cell r="C1229" t="str">
            <v>m2</v>
          </cell>
          <cell r="D1229" t="str">
            <v>2.37</v>
          </cell>
          <cell r="E1229" t="str">
            <v>1.30</v>
          </cell>
          <cell r="F1229" t="str">
            <v>3.67</v>
          </cell>
        </row>
        <row r="1230">
          <cell r="A1230" t="str">
            <v>340204</v>
          </cell>
          <cell r="B1230" t="str">
            <v>Plantio de grama BATATAIS em  placas (jardim e canteiros)</v>
          </cell>
          <cell r="C1230" t="str">
            <v>m2</v>
          </cell>
          <cell r="D1230" t="str">
            <v>3.04</v>
          </cell>
          <cell r="E1230" t="str">
            <v>1.96</v>
          </cell>
          <cell r="F1230" t="str">
            <v>5.00</v>
          </cell>
        </row>
        <row r="1231">
          <cell r="A1231" t="str">
            <v>340206</v>
          </cell>
          <cell r="B1231" t="str">
            <v>Plantio de grama BATATAIS em  taludes inclinacao sup a 1:2</v>
          </cell>
          <cell r="C1231" t="str">
            <v>m2</v>
          </cell>
          <cell r="D1231" t="str">
            <v>3.04</v>
          </cell>
          <cell r="E1231" t="str">
            <v>2.56</v>
          </cell>
          <cell r="F1231" t="str">
            <v>5.60</v>
          </cell>
        </row>
        <row r="1232">
          <cell r="A1232" t="str">
            <v>340208</v>
          </cell>
          <cell r="B1232" t="str">
            <v>Plantio de grama SaO CARLOS - placas</v>
          </cell>
          <cell r="C1232" t="str">
            <v>m2</v>
          </cell>
          <cell r="D1232" t="str">
            <v>4.37</v>
          </cell>
          <cell r="E1232" t="str">
            <v>1.96</v>
          </cell>
          <cell r="F1232" t="str">
            <v>6.33</v>
          </cell>
        </row>
        <row r="1233">
          <cell r="A1233" t="str">
            <v>340500</v>
          </cell>
          <cell r="B1233" t="str">
            <v>Cercas e fechamentos</v>
          </cell>
        </row>
        <row r="1234">
          <cell r="A1234" t="str">
            <v>340502</v>
          </cell>
          <cell r="B1234" t="str">
            <v>Cerca em arame farpado com mouroes de concreto</v>
          </cell>
          <cell r="C1234" t="str">
            <v>m</v>
          </cell>
          <cell r="D1234" t="str">
            <v>6.40</v>
          </cell>
          <cell r="E1234" t="str">
            <v>4.67</v>
          </cell>
          <cell r="F1234" t="str">
            <v>11.07</v>
          </cell>
        </row>
        <row r="1235">
          <cell r="A1235" t="str">
            <v>340504</v>
          </cell>
          <cell r="B1235" t="str">
            <v>Cerca viva tipo FICUS BENJAMIN</v>
          </cell>
          <cell r="C1235" t="str">
            <v>un</v>
          </cell>
          <cell r="D1235" t="str">
            <v>35.26</v>
          </cell>
          <cell r="E1235" t="str">
            <v>5.78</v>
          </cell>
          <cell r="F1235" t="str">
            <v>41.04</v>
          </cell>
        </row>
        <row r="1236">
          <cell r="A1236" t="str">
            <v>340506</v>
          </cell>
          <cell r="B1236" t="str">
            <v>Cerca viva tipo AZALeIA</v>
          </cell>
          <cell r="C1236" t="str">
            <v>un</v>
          </cell>
          <cell r="D1236" t="str">
            <v>1.30</v>
          </cell>
          <cell r="E1236" t="str">
            <v>1.10</v>
          </cell>
          <cell r="F1236" t="str">
            <v>2.40</v>
          </cell>
        </row>
        <row r="1237">
          <cell r="A1237" t="str">
            <v>340520</v>
          </cell>
          <cell r="B1237" t="str">
            <v>Fechamento de areas com placas pre-moldadas de concreto</v>
          </cell>
          <cell r="C1237" t="str">
            <v>ml</v>
          </cell>
          <cell r="D1237" t="str">
            <v>29.34</v>
          </cell>
          <cell r="E1237" t="str">
            <v>0.00</v>
          </cell>
          <cell r="F1237" t="str">
            <v>29.34</v>
          </cell>
        </row>
        <row r="1238">
          <cell r="A1238" t="str">
            <v>350000</v>
          </cell>
          <cell r="B1238" t="str">
            <v>Playground e Equipamentos Recreativos</v>
          </cell>
        </row>
        <row r="1239">
          <cell r="A1239" t="str">
            <v>350100</v>
          </cell>
          <cell r="B1239" t="str">
            <v>Quadra e equipamento de esportes</v>
          </cell>
        </row>
        <row r="1240">
          <cell r="A1240" t="str">
            <v>350102</v>
          </cell>
          <cell r="B1240" t="str">
            <v>Piso simples com faixas demarcatorias para quadra poliesportiva</v>
          </cell>
          <cell r="C1240" t="str">
            <v>m2</v>
          </cell>
          <cell r="D1240" t="str">
            <v>6.77</v>
          </cell>
          <cell r="E1240" t="str">
            <v>8.91</v>
          </cell>
          <cell r="F1240" t="str">
            <v>15.68</v>
          </cell>
        </row>
        <row r="1241">
          <cell r="A1241" t="str">
            <v>350104</v>
          </cell>
          <cell r="B1241" t="str">
            <v>Piso armado com faixas demarcatorias para quadra poliesportiva</v>
          </cell>
          <cell r="C1241" t="str">
            <v>m2</v>
          </cell>
          <cell r="D1241" t="str">
            <v>8.37</v>
          </cell>
          <cell r="E1241" t="str">
            <v>9.15</v>
          </cell>
          <cell r="F1241" t="str">
            <v>17.52</v>
          </cell>
        </row>
        <row r="1242">
          <cell r="A1242" t="str">
            <v>350112</v>
          </cell>
          <cell r="B1242" t="str">
            <v>Poste completo sem rede para voleibol</v>
          </cell>
          <cell r="C1242" t="str">
            <v>par</v>
          </cell>
          <cell r="D1242" t="str">
            <v>243.16</v>
          </cell>
          <cell r="E1242" t="str">
            <v>36.10</v>
          </cell>
          <cell r="F1242" t="str">
            <v>279.26</v>
          </cell>
        </row>
        <row r="1243">
          <cell r="A1243" t="str">
            <v>350114</v>
          </cell>
          <cell r="B1243" t="str">
            <v>Trave completa com rede para futebol de salao</v>
          </cell>
          <cell r="C1243" t="str">
            <v>un</v>
          </cell>
          <cell r="D1243" t="str">
            <v>199.84</v>
          </cell>
          <cell r="E1243" t="str">
            <v>200.61</v>
          </cell>
          <cell r="F1243" t="str">
            <v>400.45</v>
          </cell>
        </row>
        <row r="1244">
          <cell r="A1244" t="str">
            <v>350116</v>
          </cell>
          <cell r="B1244" t="str">
            <v>Tabela completa com suporte e rede para basquete</v>
          </cell>
          <cell r="C1244" t="str">
            <v>un</v>
          </cell>
          <cell r="D1244" t="str">
            <v>216.68</v>
          </cell>
          <cell r="E1244" t="str">
            <v>294.61</v>
          </cell>
          <cell r="F1244" t="str">
            <v>511.29</v>
          </cell>
        </row>
        <row r="1245">
          <cell r="A1245" t="str">
            <v>350200</v>
          </cell>
          <cell r="B1245" t="str">
            <v>Arquibancada</v>
          </cell>
        </row>
        <row r="1246">
          <cell r="A1246" t="str">
            <v>350202</v>
          </cell>
          <cell r="B1246" t="str">
            <v>Arquibancada piso e espelho em  tijolo macico comum revestido</v>
          </cell>
          <cell r="C1246" t="str">
            <v>m</v>
          </cell>
          <cell r="D1246" t="str">
            <v>8.30</v>
          </cell>
          <cell r="E1246" t="str">
            <v>15.73</v>
          </cell>
          <cell r="F1246" t="str">
            <v>24.03</v>
          </cell>
        </row>
        <row r="1247">
          <cell r="A1247" t="str">
            <v>350300</v>
          </cell>
          <cell r="B1247" t="str">
            <v>Fechamentos</v>
          </cell>
        </row>
        <row r="1248">
          <cell r="A1248" t="str">
            <v>350302</v>
          </cell>
          <cell r="B1248" t="str">
            <v>Alambrado completo e pintado para fundo de quadras</v>
          </cell>
          <cell r="C1248" t="str">
            <v>m</v>
          </cell>
          <cell r="D1248" t="str">
            <v>77.72</v>
          </cell>
          <cell r="E1248" t="str">
            <v>49.06</v>
          </cell>
          <cell r="F1248" t="str">
            <v>126.78</v>
          </cell>
        </row>
        <row r="1249">
          <cell r="A1249" t="str">
            <v>350304</v>
          </cell>
          <cell r="B1249" t="str">
            <v>Alambrado completo e pintado para laterais de quadras</v>
          </cell>
          <cell r="C1249" t="str">
            <v>m</v>
          </cell>
          <cell r="D1249" t="str">
            <v>51.82</v>
          </cell>
          <cell r="E1249" t="str">
            <v>31.97</v>
          </cell>
          <cell r="F1249" t="str">
            <v>83.79</v>
          </cell>
        </row>
        <row r="1250">
          <cell r="A1250" t="str">
            <v>350400</v>
          </cell>
          <cell r="B1250" t="str">
            <v>Bancos</v>
          </cell>
        </row>
        <row r="1251">
          <cell r="A1251" t="str">
            <v>350402</v>
          </cell>
          <cell r="B1251" t="str">
            <v>Banco continuo em  concreto vazado</v>
          </cell>
          <cell r="C1251" t="str">
            <v>m</v>
          </cell>
          <cell r="D1251" t="str">
            <v>14.05</v>
          </cell>
          <cell r="E1251" t="str">
            <v>14.12</v>
          </cell>
          <cell r="F1251" t="str">
            <v>28.17</v>
          </cell>
        </row>
        <row r="1252">
          <cell r="A1252" t="str">
            <v>350404</v>
          </cell>
          <cell r="B1252" t="str">
            <v>Banco continuo em  concreto em  mureta</v>
          </cell>
          <cell r="C1252" t="str">
            <v>m</v>
          </cell>
          <cell r="D1252" t="str">
            <v>33.13</v>
          </cell>
          <cell r="E1252" t="str">
            <v>48.06</v>
          </cell>
          <cell r="F1252" t="str">
            <v>81.19</v>
          </cell>
        </row>
        <row r="1253">
          <cell r="A1253" t="str">
            <v>350500</v>
          </cell>
          <cell r="B1253" t="str">
            <v>Playground</v>
          </cell>
        </row>
        <row r="1254">
          <cell r="A1254" t="str">
            <v>350502</v>
          </cell>
          <cell r="B1254" t="str">
            <v>Mureta de 1 tijolo macico comum com 60 cm para play-ground</v>
          </cell>
          <cell r="C1254" t="str">
            <v>m</v>
          </cell>
          <cell r="D1254" t="str">
            <v>9.71</v>
          </cell>
          <cell r="E1254" t="str">
            <v>26.32</v>
          </cell>
          <cell r="F1254" t="str">
            <v>36.03</v>
          </cell>
        </row>
        <row r="1255">
          <cell r="A1255" t="str">
            <v>350700</v>
          </cell>
          <cell r="B1255" t="str">
            <v>Mastro para bandeiras</v>
          </cell>
        </row>
        <row r="1256">
          <cell r="A1256" t="str">
            <v>350702</v>
          </cell>
          <cell r="B1256" t="str">
            <v>Plataforma com 3 mastros pintados</v>
          </cell>
          <cell r="C1256" t="str">
            <v>cj</v>
          </cell>
          <cell r="D1256" t="str">
            <v>674.20</v>
          </cell>
          <cell r="E1256" t="str">
            <v>153.54</v>
          </cell>
          <cell r="F1256" t="str">
            <v>827.74</v>
          </cell>
        </row>
        <row r="1257">
          <cell r="A1257" t="str">
            <v>350704</v>
          </cell>
          <cell r="B1257" t="str">
            <v>Mastro de fachada pintado para bandeira</v>
          </cell>
          <cell r="C1257" t="str">
            <v>un</v>
          </cell>
          <cell r="D1257" t="str">
            <v>56.95</v>
          </cell>
          <cell r="E1257" t="str">
            <v>19.33</v>
          </cell>
          <cell r="F1257" t="str">
            <v>76.28</v>
          </cell>
        </row>
        <row r="1258">
          <cell r="A1258" t="str">
            <v>360000</v>
          </cell>
          <cell r="B1258" t="str">
            <v>Eletrica, entrada de energia/telefonia</v>
          </cell>
        </row>
        <row r="1259">
          <cell r="A1259" t="str">
            <v>360100</v>
          </cell>
          <cell r="B1259" t="str">
            <v>Entrada de energia - componentes</v>
          </cell>
        </row>
        <row r="1260">
          <cell r="A1260" t="str">
            <v>360102</v>
          </cell>
          <cell r="B1260" t="str">
            <v>Cabine primaria eletropaulo entrada aerea com trafo 300 kva/15kv</v>
          </cell>
          <cell r="C1260" t="str">
            <v>un</v>
          </cell>
          <cell r="D1260" t="str">
            <v>14394.38</v>
          </cell>
          <cell r="E1260" t="str">
            <v>5527.87</v>
          </cell>
          <cell r="F1260" t="str">
            <v>19922.25</v>
          </cell>
        </row>
        <row r="1261">
          <cell r="A1261" t="str">
            <v>360104</v>
          </cell>
          <cell r="B1261" t="str">
            <v>Poste particular para cabine - 112.5 kva/15 kv</v>
          </cell>
          <cell r="C1261" t="str">
            <v>un</v>
          </cell>
          <cell r="D1261" t="str">
            <v>611.18</v>
          </cell>
          <cell r="E1261" t="str">
            <v>512.73</v>
          </cell>
          <cell r="F1261" t="str">
            <v>1123.91</v>
          </cell>
        </row>
        <row r="1262">
          <cell r="A1262" t="str">
            <v>360106</v>
          </cell>
          <cell r="B1262" t="str">
            <v>Poste particular para cabine - 150 kva/15 kv</v>
          </cell>
          <cell r="C1262" t="str">
            <v>un</v>
          </cell>
          <cell r="D1262" t="str">
            <v>611.18</v>
          </cell>
          <cell r="E1262" t="str">
            <v>512.73</v>
          </cell>
          <cell r="F1262" t="str">
            <v>1123.91</v>
          </cell>
        </row>
        <row r="1263">
          <cell r="A1263" t="str">
            <v>360108</v>
          </cell>
          <cell r="B1263" t="str">
            <v>Poste particular para cabine - 225 kva/15 kv</v>
          </cell>
          <cell r="C1263" t="str">
            <v>un</v>
          </cell>
          <cell r="D1263" t="str">
            <v>611.18</v>
          </cell>
          <cell r="E1263" t="str">
            <v>512.73</v>
          </cell>
          <cell r="F1263" t="str">
            <v>1123.91</v>
          </cell>
        </row>
        <row r="1264">
          <cell r="A1264" t="str">
            <v>360110</v>
          </cell>
          <cell r="B1264" t="str">
            <v>Poste particular para cabine - 300 kva/15 kv</v>
          </cell>
          <cell r="C1264" t="str">
            <v>un</v>
          </cell>
          <cell r="D1264" t="str">
            <v>611.18</v>
          </cell>
          <cell r="E1264" t="str">
            <v>512.73</v>
          </cell>
          <cell r="F1264" t="str">
            <v>1123.91</v>
          </cell>
        </row>
        <row r="1265">
          <cell r="A1265" t="str">
            <v>360112</v>
          </cell>
          <cell r="B1265" t="str">
            <v>Poste particular para cabine - 500kva/15 kv</v>
          </cell>
          <cell r="C1265" t="str">
            <v>un</v>
          </cell>
          <cell r="D1265" t="str">
            <v>607.07</v>
          </cell>
          <cell r="E1265" t="str">
            <v>512.73</v>
          </cell>
          <cell r="F1265" t="str">
            <v>1119.80</v>
          </cell>
        </row>
        <row r="1266">
          <cell r="A1266" t="str">
            <v>360114</v>
          </cell>
          <cell r="B1266" t="str">
            <v>Posto de transformacao em  poste c/trafo 75 kva/padrao cesp/cpfl</v>
          </cell>
          <cell r="C1266" t="str">
            <v>un</v>
          </cell>
          <cell r="D1266" t="str">
            <v>3643.00</v>
          </cell>
          <cell r="E1266" t="str">
            <v>4766.78</v>
          </cell>
          <cell r="F1266" t="str">
            <v>8409.78</v>
          </cell>
        </row>
        <row r="1267">
          <cell r="A1267" t="str">
            <v>360116</v>
          </cell>
          <cell r="B1267" t="str">
            <v>Posto de transformacao em  poste c/trafo 112,5kva/padrao cesp/cpfl</v>
          </cell>
          <cell r="C1267" t="str">
            <v>un</v>
          </cell>
          <cell r="D1267" t="str">
            <v>4302.51</v>
          </cell>
          <cell r="E1267" t="str">
            <v>4766.78</v>
          </cell>
          <cell r="F1267" t="str">
            <v>9069.29</v>
          </cell>
        </row>
        <row r="1268">
          <cell r="A1268" t="str">
            <v>360118</v>
          </cell>
          <cell r="B1268" t="str">
            <v>Posto de transformacao em  poste c/trafo 225 kva/padrao eletropaulo</v>
          </cell>
          <cell r="C1268" t="str">
            <v>un</v>
          </cell>
          <cell r="D1268" t="str">
            <v>7939.08</v>
          </cell>
          <cell r="E1268" t="str">
            <v>5527.87</v>
          </cell>
          <cell r="F1268" t="str">
            <v>13466.95</v>
          </cell>
        </row>
        <row r="1269">
          <cell r="A1269" t="str">
            <v>360200</v>
          </cell>
          <cell r="B1269" t="str">
            <v>Poste de entrada de energia</v>
          </cell>
        </row>
        <row r="1270">
          <cell r="A1270" t="str">
            <v>360202</v>
          </cell>
          <cell r="B1270" t="str">
            <v>Poste de concreto armado para entrada de servico de 6,00 x 200 kg</v>
          </cell>
          <cell r="C1270" t="str">
            <v>un</v>
          </cell>
          <cell r="D1270" t="str">
            <v>196.84</v>
          </cell>
          <cell r="E1270" t="str">
            <v>99.62</v>
          </cell>
          <cell r="F1270" t="str">
            <v>296.46</v>
          </cell>
        </row>
        <row r="1271">
          <cell r="A1271" t="str">
            <v>360204</v>
          </cell>
          <cell r="B1271" t="str">
            <v>Poste de concreto armado para entrada de servico de 6,00 x 300 kg</v>
          </cell>
          <cell r="C1271" t="str">
            <v>un</v>
          </cell>
          <cell r="D1271" t="str">
            <v>214.84</v>
          </cell>
          <cell r="E1271" t="str">
            <v>99.62</v>
          </cell>
          <cell r="F1271" t="str">
            <v>314.46</v>
          </cell>
        </row>
        <row r="1272">
          <cell r="A1272" t="str">
            <v>360206</v>
          </cell>
          <cell r="B1272" t="str">
            <v>Poste de concreto armado para entrada de servico de 7,50 x 200 kg</v>
          </cell>
          <cell r="C1272" t="str">
            <v>un</v>
          </cell>
          <cell r="D1272" t="str">
            <v>231.54</v>
          </cell>
          <cell r="E1272" t="str">
            <v>111.71</v>
          </cell>
          <cell r="F1272" t="str">
            <v>343.25</v>
          </cell>
        </row>
        <row r="1273">
          <cell r="A1273" t="str">
            <v>360208</v>
          </cell>
          <cell r="B1273" t="str">
            <v>Poste de concreto armado para entrada de servico de 7,50 x 300 kg</v>
          </cell>
          <cell r="C1273" t="str">
            <v>un</v>
          </cell>
          <cell r="D1273" t="str">
            <v>252.54</v>
          </cell>
          <cell r="E1273" t="str">
            <v>111.71</v>
          </cell>
          <cell r="F1273" t="str">
            <v>364.25</v>
          </cell>
        </row>
        <row r="1274">
          <cell r="A1274" t="str">
            <v>360210</v>
          </cell>
          <cell r="B1274" t="str">
            <v>Poste de concreto perfil I de 6,00 x 200 kg</v>
          </cell>
          <cell r="C1274" t="str">
            <v>un</v>
          </cell>
          <cell r="D1274" t="str">
            <v>190.84</v>
          </cell>
          <cell r="E1274" t="str">
            <v>106.68</v>
          </cell>
          <cell r="F1274" t="str">
            <v>297.52</v>
          </cell>
        </row>
        <row r="1275">
          <cell r="A1275" t="str">
            <v>360212</v>
          </cell>
          <cell r="B1275" t="str">
            <v>Poste de concreto perfil I de 6,00 x 300 kg</v>
          </cell>
          <cell r="C1275" t="str">
            <v>un</v>
          </cell>
          <cell r="D1275" t="str">
            <v>227.84</v>
          </cell>
          <cell r="E1275" t="str">
            <v>106.68</v>
          </cell>
          <cell r="F1275" t="str">
            <v>334.52</v>
          </cell>
        </row>
        <row r="1276">
          <cell r="A1276" t="str">
            <v>360214</v>
          </cell>
          <cell r="B1276" t="str">
            <v>Poste de concreto perfil I de 7,50 x 200 kg</v>
          </cell>
          <cell r="C1276" t="str">
            <v>un</v>
          </cell>
          <cell r="D1276" t="str">
            <v>224.54</v>
          </cell>
          <cell r="E1276" t="str">
            <v>111.71</v>
          </cell>
          <cell r="F1276" t="str">
            <v>336.25</v>
          </cell>
        </row>
        <row r="1277">
          <cell r="A1277" t="str">
            <v>360216</v>
          </cell>
          <cell r="B1277" t="str">
            <v>Poste de concreto perfil I de 7,50 x 300 kg</v>
          </cell>
          <cell r="C1277" t="str">
            <v>un</v>
          </cell>
          <cell r="D1277" t="str">
            <v>219.54</v>
          </cell>
          <cell r="E1277" t="str">
            <v>111.71</v>
          </cell>
          <cell r="F1277" t="str">
            <v>331.25</v>
          </cell>
        </row>
        <row r="1278">
          <cell r="A1278" t="str">
            <v>360218</v>
          </cell>
          <cell r="B1278" t="str">
            <v>Poste de ferro galvanizado de 3.1/2" x 6,00 m</v>
          </cell>
          <cell r="C1278" t="str">
            <v>un</v>
          </cell>
          <cell r="D1278" t="str">
            <v>160.00</v>
          </cell>
          <cell r="E1278" t="str">
            <v>57.20</v>
          </cell>
          <cell r="F1278" t="str">
            <v>217.20</v>
          </cell>
        </row>
        <row r="1279">
          <cell r="A1279" t="str">
            <v>360300</v>
          </cell>
          <cell r="B1279" t="str">
            <v>Caixas de entrada/medicao</v>
          </cell>
        </row>
        <row r="1280">
          <cell r="A1280" t="str">
            <v>360302</v>
          </cell>
          <cell r="B1280" t="str">
            <v>Caixa de medicao (0,70 x 0,60 x 0,25) m</v>
          </cell>
          <cell r="C1280" t="str">
            <v>un</v>
          </cell>
          <cell r="D1280" t="str">
            <v>67.52</v>
          </cell>
          <cell r="E1280" t="str">
            <v>23.96</v>
          </cell>
          <cell r="F1280" t="str">
            <v>91.48</v>
          </cell>
        </row>
        <row r="1281">
          <cell r="A1281" t="str">
            <v>360304</v>
          </cell>
          <cell r="B1281" t="str">
            <v>Caixa de medicao (1,00 x 1,00 x 0,25) m</v>
          </cell>
          <cell r="C1281" t="str">
            <v>un</v>
          </cell>
          <cell r="D1281" t="str">
            <v>226.36</v>
          </cell>
          <cell r="E1281" t="str">
            <v>28.80</v>
          </cell>
          <cell r="F1281" t="str">
            <v>255.16</v>
          </cell>
        </row>
        <row r="1282">
          <cell r="A1282" t="str">
            <v>360306</v>
          </cell>
          <cell r="B1282" t="str">
            <v>Caixa de medicao tipo M (0,90x1,20x0,27) m</v>
          </cell>
          <cell r="C1282" t="str">
            <v>un</v>
          </cell>
          <cell r="D1282" t="str">
            <v>380.22</v>
          </cell>
          <cell r="E1282" t="str">
            <v>27.01</v>
          </cell>
          <cell r="F1282" t="str">
            <v>407.23</v>
          </cell>
        </row>
        <row r="1283">
          <cell r="A1283" t="str">
            <v>360308</v>
          </cell>
          <cell r="B1283" t="str">
            <v>Caixa para seccionadora tipo T (0,90x0,60x0,25) m</v>
          </cell>
          <cell r="C1283" t="str">
            <v>un</v>
          </cell>
          <cell r="D1283" t="str">
            <v>155.68</v>
          </cell>
          <cell r="E1283" t="str">
            <v>20.26</v>
          </cell>
          <cell r="F1283" t="str">
            <v>175.94</v>
          </cell>
        </row>
        <row r="1284">
          <cell r="A1284" t="str">
            <v>360310</v>
          </cell>
          <cell r="B1284" t="str">
            <v>Caixa para transformador de corrente</v>
          </cell>
          <cell r="C1284" t="str">
            <v>un</v>
          </cell>
          <cell r="D1284" t="str">
            <v>54.69</v>
          </cell>
          <cell r="E1284" t="str">
            <v>23.96</v>
          </cell>
          <cell r="F1284" t="str">
            <v>78.65</v>
          </cell>
        </row>
        <row r="1285">
          <cell r="A1285" t="str">
            <v>360400</v>
          </cell>
          <cell r="B1285" t="str">
            <v>Braquet</v>
          </cell>
        </row>
        <row r="1286">
          <cell r="A1286" t="str">
            <v>360402</v>
          </cell>
          <cell r="B1286" t="str">
            <v>Braquet com 2 isoladores para baixa tensao</v>
          </cell>
          <cell r="C1286" t="str">
            <v>un</v>
          </cell>
          <cell r="D1286" t="str">
            <v>1.10</v>
          </cell>
          <cell r="E1286" t="str">
            <v>2.00</v>
          </cell>
          <cell r="F1286" t="str">
            <v>3.10</v>
          </cell>
        </row>
        <row r="1287">
          <cell r="A1287" t="str">
            <v>360404</v>
          </cell>
          <cell r="B1287" t="str">
            <v>Braquet com 3 isoladores para baixa tensao</v>
          </cell>
          <cell r="C1287" t="str">
            <v>un</v>
          </cell>
          <cell r="D1287" t="str">
            <v>1.20</v>
          </cell>
          <cell r="E1287" t="str">
            <v>2.67</v>
          </cell>
          <cell r="F1287" t="str">
            <v>3.87</v>
          </cell>
        </row>
        <row r="1288">
          <cell r="A1288" t="str">
            <v>360406</v>
          </cell>
          <cell r="B1288" t="str">
            <v>Braquet com 4 isoladores para baixa tensao</v>
          </cell>
          <cell r="C1288" t="str">
            <v>un</v>
          </cell>
          <cell r="D1288" t="str">
            <v>1.49</v>
          </cell>
          <cell r="E1288" t="str">
            <v>3.37</v>
          </cell>
          <cell r="F1288" t="str">
            <v>4.86</v>
          </cell>
        </row>
        <row r="1289">
          <cell r="A1289" t="str">
            <v>360500</v>
          </cell>
          <cell r="B1289" t="str">
            <v>Isoladores</v>
          </cell>
        </row>
        <row r="1290">
          <cell r="A1290" t="str">
            <v>360502</v>
          </cell>
          <cell r="B1290" t="str">
            <v>Isolador tipo castanha incluindo grampo de sustentacao</v>
          </cell>
          <cell r="C1290" t="str">
            <v>un</v>
          </cell>
          <cell r="D1290" t="str">
            <v>1.34</v>
          </cell>
          <cell r="E1290" t="str">
            <v>0.57</v>
          </cell>
          <cell r="F1290" t="str">
            <v>1.91</v>
          </cell>
        </row>
        <row r="1291">
          <cell r="A1291" t="str">
            <v>360504</v>
          </cell>
          <cell r="B1291" t="str">
            <v>Isolador tipo disco para 15 kv de 6" - 150mm</v>
          </cell>
          <cell r="C1291" t="str">
            <v>un</v>
          </cell>
          <cell r="D1291" t="str">
            <v>12.22</v>
          </cell>
          <cell r="E1291" t="str">
            <v>1.32</v>
          </cell>
          <cell r="F1291" t="str">
            <v>13.54</v>
          </cell>
        </row>
        <row r="1292">
          <cell r="A1292" t="str">
            <v>360506</v>
          </cell>
          <cell r="B1292" t="str">
            <v>Isolador tipo pino para 15 kv, inclusive pino (cabine)</v>
          </cell>
          <cell r="C1292" t="str">
            <v>un</v>
          </cell>
          <cell r="D1292" t="str">
            <v>1.73</v>
          </cell>
          <cell r="E1292" t="str">
            <v>4.03</v>
          </cell>
          <cell r="F1292" t="str">
            <v>5.76</v>
          </cell>
        </row>
        <row r="1293">
          <cell r="A1293" t="str">
            <v>360508</v>
          </cell>
          <cell r="B1293" t="str">
            <v>Isolador tipo pino para 15 kv, inclusive pino (poste)</v>
          </cell>
          <cell r="C1293" t="str">
            <v>un</v>
          </cell>
          <cell r="D1293" t="str">
            <v>1.73</v>
          </cell>
          <cell r="E1293" t="str">
            <v>5.05</v>
          </cell>
          <cell r="F1293" t="str">
            <v>6.78</v>
          </cell>
        </row>
        <row r="1294">
          <cell r="A1294" t="str">
            <v>360600</v>
          </cell>
          <cell r="B1294" t="str">
            <v>Muflas</v>
          </cell>
        </row>
        <row r="1295">
          <cell r="A1295" t="str">
            <v>360602</v>
          </cell>
          <cell r="B1295" t="str">
            <v>Mufla tripolar externa para cabo ate 25 mm2/15kv</v>
          </cell>
          <cell r="C1295" t="str">
            <v>un</v>
          </cell>
          <cell r="D1295" t="str">
            <v>160.12</v>
          </cell>
          <cell r="E1295" t="str">
            <v>57.60</v>
          </cell>
          <cell r="F1295" t="str">
            <v>217.72</v>
          </cell>
        </row>
        <row r="1296">
          <cell r="A1296" t="str">
            <v>360604</v>
          </cell>
          <cell r="B1296" t="str">
            <v>Mufla tripolar interna para cabo (thv sintenax) ate 25 mm2/1</v>
          </cell>
          <cell r="C1296" t="str">
            <v>un</v>
          </cell>
          <cell r="D1296" t="str">
            <v>40.57</v>
          </cell>
          <cell r="E1296" t="str">
            <v>47.93</v>
          </cell>
          <cell r="F1296" t="str">
            <v>88.50</v>
          </cell>
        </row>
        <row r="1297">
          <cell r="A1297" t="str">
            <v>360606</v>
          </cell>
          <cell r="B1297" t="str">
            <v>Mufla unipolar externa para cabo (thv sintenax) ate 25 mm2/1</v>
          </cell>
          <cell r="C1297" t="str">
            <v>un</v>
          </cell>
          <cell r="D1297" t="str">
            <v>160.12</v>
          </cell>
          <cell r="E1297" t="str">
            <v>33.63</v>
          </cell>
          <cell r="F1297" t="str">
            <v>193.75</v>
          </cell>
        </row>
        <row r="1298">
          <cell r="A1298" t="str">
            <v>360608</v>
          </cell>
          <cell r="B1298" t="str">
            <v>Mufla unipolar interna para cabo (thv-sintenax) ate 25 mm2/1</v>
          </cell>
          <cell r="C1298" t="str">
            <v>un</v>
          </cell>
          <cell r="D1298" t="str">
            <v>40.57</v>
          </cell>
          <cell r="E1298" t="str">
            <v>23.96</v>
          </cell>
          <cell r="F1298" t="str">
            <v>64.53</v>
          </cell>
        </row>
        <row r="1299">
          <cell r="A1299" t="str">
            <v>360700</v>
          </cell>
          <cell r="B1299" t="str">
            <v>Para-raios de alta tensao</v>
          </cell>
        </row>
        <row r="1300">
          <cell r="A1300" t="str">
            <v>360702</v>
          </cell>
          <cell r="B1300" t="str">
            <v>Para-raio tipo cristal -valve para 15kv (poste, estaleiro)</v>
          </cell>
          <cell r="C1300" t="str">
            <v>un</v>
          </cell>
          <cell r="D1300" t="str">
            <v>43.50</v>
          </cell>
          <cell r="E1300" t="str">
            <v>14.30</v>
          </cell>
          <cell r="F1300" t="str">
            <v>57.80</v>
          </cell>
        </row>
        <row r="1301">
          <cell r="A1301" t="str">
            <v>360704</v>
          </cell>
          <cell r="B1301" t="str">
            <v>Para-raio tipo cristal -valve para 15 kv (cabine)</v>
          </cell>
          <cell r="C1301" t="str">
            <v>un</v>
          </cell>
          <cell r="D1301" t="str">
            <v>43.50</v>
          </cell>
          <cell r="E1301" t="str">
            <v>11.43</v>
          </cell>
          <cell r="F1301" t="str">
            <v>54.93</v>
          </cell>
        </row>
        <row r="1302">
          <cell r="A1302" t="str">
            <v>362000</v>
          </cell>
          <cell r="B1302" t="str">
            <v>Reparos, conservacoes e complementos</v>
          </cell>
        </row>
        <row r="1303">
          <cell r="A1303" t="str">
            <v>362002</v>
          </cell>
          <cell r="B1303" t="str">
            <v>Bastao para manobra em cabine de alta tensao para 15 kv</v>
          </cell>
          <cell r="C1303" t="str">
            <v>un</v>
          </cell>
          <cell r="D1303" t="str">
            <v>58.50</v>
          </cell>
          <cell r="E1303" t="str">
            <v>13.50</v>
          </cell>
          <cell r="F1303" t="str">
            <v>72.00</v>
          </cell>
        </row>
        <row r="1304">
          <cell r="A1304" t="str">
            <v>362004</v>
          </cell>
          <cell r="B1304" t="str">
            <v>Bobina de minima do disjuntor</v>
          </cell>
          <cell r="C1304" t="str">
            <v>un</v>
          </cell>
          <cell r="D1304" t="str">
            <v>126.61</v>
          </cell>
          <cell r="E1304" t="str">
            <v>9.26</v>
          </cell>
          <cell r="F1304" t="str">
            <v>135.87</v>
          </cell>
        </row>
        <row r="1305">
          <cell r="A1305" t="str">
            <v>362014</v>
          </cell>
          <cell r="B1305" t="str">
            <v>Cruzeta de madeira de 2400 mm</v>
          </cell>
          <cell r="C1305" t="str">
            <v>un</v>
          </cell>
          <cell r="D1305" t="str">
            <v>12.29</v>
          </cell>
          <cell r="E1305" t="str">
            <v>19.33</v>
          </cell>
          <cell r="F1305" t="str">
            <v>31.62</v>
          </cell>
        </row>
        <row r="1306">
          <cell r="A1306" t="str">
            <v>362016</v>
          </cell>
          <cell r="B1306" t="str">
            <v>Janela de ventilacao (0,40 x 0,40 x 0,15) m</v>
          </cell>
          <cell r="C1306" t="str">
            <v>un</v>
          </cell>
          <cell r="D1306" t="str">
            <v>12.12</v>
          </cell>
          <cell r="E1306" t="str">
            <v>9.35</v>
          </cell>
          <cell r="F1306" t="str">
            <v>21.47</v>
          </cell>
        </row>
        <row r="1307">
          <cell r="A1307" t="str">
            <v>362018</v>
          </cell>
          <cell r="B1307" t="str">
            <v>Luva isolante de borracha, classe I  para 15 kv</v>
          </cell>
          <cell r="C1307" t="str">
            <v>par</v>
          </cell>
          <cell r="D1307" t="str">
            <v>180.30</v>
          </cell>
          <cell r="E1307" t="str">
            <v>0.13</v>
          </cell>
          <cell r="F1307" t="str">
            <v>180.43</v>
          </cell>
        </row>
        <row r="1308">
          <cell r="A1308" t="str">
            <v>362020</v>
          </cell>
          <cell r="B1308" t="str">
            <v>Mao francesa de 700 mm</v>
          </cell>
          <cell r="C1308" t="str">
            <v>un</v>
          </cell>
          <cell r="D1308" t="str">
            <v>1.70</v>
          </cell>
          <cell r="E1308" t="str">
            <v>6.75</v>
          </cell>
          <cell r="F1308" t="str">
            <v>8.45</v>
          </cell>
        </row>
        <row r="1309">
          <cell r="A1309" t="str">
            <v>362022</v>
          </cell>
          <cell r="B1309" t="str">
            <v>Mudanca de tap do transformador</v>
          </cell>
          <cell r="C1309" t="str">
            <v>un</v>
          </cell>
          <cell r="D1309" t="str">
            <v>0.00</v>
          </cell>
          <cell r="E1309" t="str">
            <v>38.66</v>
          </cell>
          <cell r="F1309" t="str">
            <v>38.66</v>
          </cell>
        </row>
        <row r="1310">
          <cell r="A1310" t="str">
            <v>362024</v>
          </cell>
          <cell r="B1310" t="str">
            <v>oleo para disjuntor em  transformador de alta tensao</v>
          </cell>
          <cell r="C1310" t="str">
            <v>l</v>
          </cell>
          <cell r="D1310" t="str">
            <v>2.62</v>
          </cell>
          <cell r="E1310" t="str">
            <v>0.11</v>
          </cell>
          <cell r="F1310" t="str">
            <v>2.73</v>
          </cell>
        </row>
        <row r="1311">
          <cell r="A1311" t="str">
            <v>362026</v>
          </cell>
          <cell r="B1311" t="str">
            <v>oleo para transformador de alta tensao</v>
          </cell>
          <cell r="C1311" t="str">
            <v>l</v>
          </cell>
          <cell r="D1311" t="str">
            <v>2.62</v>
          </cell>
          <cell r="E1311" t="str">
            <v>0.15</v>
          </cell>
          <cell r="F1311" t="str">
            <v>2.77</v>
          </cell>
        </row>
        <row r="1312">
          <cell r="A1312" t="str">
            <v>362028</v>
          </cell>
          <cell r="B1312" t="str">
            <v>Placa advert."Perigo Alta Tensao" em cabine prim.nas dim. 400x300mm,chapa 18</v>
          </cell>
          <cell r="C1312" t="str">
            <v>un</v>
          </cell>
          <cell r="D1312" t="str">
            <v>5.90</v>
          </cell>
          <cell r="E1312" t="str">
            <v>1.45</v>
          </cell>
          <cell r="F1312" t="str">
            <v>7.35</v>
          </cell>
        </row>
        <row r="1313">
          <cell r="A1313" t="str">
            <v>362034</v>
          </cell>
          <cell r="B1313" t="str">
            <v>Sela para cruzeta de madeira</v>
          </cell>
          <cell r="C1313" t="str">
            <v>un</v>
          </cell>
          <cell r="D1313" t="str">
            <v>0.20</v>
          </cell>
          <cell r="E1313" t="str">
            <v>2.00</v>
          </cell>
          <cell r="F1313" t="str">
            <v>2.20</v>
          </cell>
        </row>
        <row r="1314">
          <cell r="A1314" t="str">
            <v>362036</v>
          </cell>
          <cell r="B1314" t="str">
            <v>Suporte de transformador em  poste  ou estaleiro</v>
          </cell>
          <cell r="C1314" t="str">
            <v>un</v>
          </cell>
          <cell r="D1314" t="str">
            <v>1.12</v>
          </cell>
          <cell r="E1314" t="str">
            <v>9.66</v>
          </cell>
          <cell r="F1314" t="str">
            <v>10.78</v>
          </cell>
        </row>
        <row r="1315">
          <cell r="A1315" t="str">
            <v>362038</v>
          </cell>
          <cell r="B1315" t="str">
            <v>Tapete de borracha de 1,00 x 1,00 x 0,50 m</v>
          </cell>
          <cell r="C1315" t="str">
            <v>un</v>
          </cell>
          <cell r="D1315" t="str">
            <v>13.40</v>
          </cell>
          <cell r="E1315" t="str">
            <v>19.33</v>
          </cell>
          <cell r="F1315" t="str">
            <v>32.73</v>
          </cell>
        </row>
        <row r="1316">
          <cell r="A1316" t="str">
            <v>370000</v>
          </cell>
          <cell r="B1316" t="str">
            <v>Eletrica, quadros e paineis</v>
          </cell>
        </row>
        <row r="1317">
          <cell r="A1317" t="str">
            <v>370100</v>
          </cell>
          <cell r="B1317" t="str">
            <v>Quadro p/telefonia de embutir - Telesp/Telebras, protecao IP 40 ch.No. 16msg</v>
          </cell>
        </row>
        <row r="1318">
          <cell r="A1318" t="str">
            <v>370102</v>
          </cell>
          <cell r="B1318" t="str">
            <v>Quadro Telesp/Telebras de embutir (IP 40, ch.No. 16msg) de 200x200x120mm</v>
          </cell>
          <cell r="C1318" t="str">
            <v>un</v>
          </cell>
          <cell r="D1318" t="str">
            <v>27.62</v>
          </cell>
          <cell r="E1318" t="str">
            <v>11.89</v>
          </cell>
          <cell r="F1318" t="str">
            <v>39.51</v>
          </cell>
        </row>
        <row r="1319">
          <cell r="A1319" t="str">
            <v>370108</v>
          </cell>
          <cell r="B1319" t="str">
            <v>Quadro Telesp/Telebras de embutir (IP 40, ch.No. 16msg) de 400x400x120mm</v>
          </cell>
          <cell r="C1319" t="str">
            <v>un</v>
          </cell>
          <cell r="D1319" t="str">
            <v>41.46</v>
          </cell>
          <cell r="E1319" t="str">
            <v>16.57</v>
          </cell>
          <cell r="F1319" t="str">
            <v>58.03</v>
          </cell>
        </row>
        <row r="1320">
          <cell r="A1320" t="str">
            <v>370112</v>
          </cell>
          <cell r="B1320" t="str">
            <v>Quadro Telesp/Telebras de embutir (IP 40, ch.No. 16msg) de 600x600x120mm</v>
          </cell>
          <cell r="C1320" t="str">
            <v>un</v>
          </cell>
          <cell r="D1320" t="str">
            <v>62.22</v>
          </cell>
          <cell r="E1320" t="str">
            <v>21.23</v>
          </cell>
          <cell r="F1320" t="str">
            <v>83.45</v>
          </cell>
        </row>
        <row r="1321">
          <cell r="A1321" t="str">
            <v>370116</v>
          </cell>
          <cell r="B1321" t="str">
            <v>Quadro Telesp/Telebras de embutir (IP 40, ch.No. 16msg) de 800x800x120mm</v>
          </cell>
          <cell r="C1321" t="str">
            <v>un</v>
          </cell>
          <cell r="D1321" t="str">
            <v>95.63</v>
          </cell>
          <cell r="E1321" t="str">
            <v>26.26</v>
          </cell>
          <cell r="F1321" t="str">
            <v>121.89</v>
          </cell>
        </row>
        <row r="1322">
          <cell r="A1322" t="str">
            <v>370122</v>
          </cell>
          <cell r="B1322" t="str">
            <v>Quadro Telesp/Telebras de embutir (IP 40, ch.No. 16msg) de 1200x1000x150mm</v>
          </cell>
          <cell r="C1322" t="str">
            <v>un</v>
          </cell>
          <cell r="D1322" t="str">
            <v>147.93</v>
          </cell>
          <cell r="E1322" t="str">
            <v>35.22</v>
          </cell>
          <cell r="F1322" t="str">
            <v>183.15</v>
          </cell>
        </row>
        <row r="1323">
          <cell r="A1323" t="str">
            <v>370200</v>
          </cell>
          <cell r="B1323" t="str">
            <v>Quadro para telefonia de sobrepor, protecao IP 40 ch.No. 16msg</v>
          </cell>
        </row>
        <row r="1324">
          <cell r="A1324" t="str">
            <v>370202</v>
          </cell>
          <cell r="B1324" t="str">
            <v>Quadro Telesp/Telebras de sobrepor (IP 40, ch.No. 16msg) de 200x200x120mm</v>
          </cell>
          <cell r="C1324" t="str">
            <v>un</v>
          </cell>
          <cell r="D1324" t="str">
            <v>40.32</v>
          </cell>
          <cell r="E1324" t="str">
            <v>10.13</v>
          </cell>
          <cell r="F1324" t="str">
            <v>50.45</v>
          </cell>
        </row>
        <row r="1325">
          <cell r="A1325" t="str">
            <v>370206</v>
          </cell>
          <cell r="B1325" t="str">
            <v>Quadro Telesp/Telebras de sobrepor (IP 40, ch.No. 16msg) de 400x400x120mm</v>
          </cell>
          <cell r="C1325" t="str">
            <v>un</v>
          </cell>
          <cell r="D1325" t="str">
            <v>61.10</v>
          </cell>
          <cell r="E1325" t="str">
            <v>13.50</v>
          </cell>
          <cell r="F1325" t="str">
            <v>74.60</v>
          </cell>
        </row>
        <row r="1326">
          <cell r="A1326" t="str">
            <v>370210</v>
          </cell>
          <cell r="B1326" t="str">
            <v>Quadro Telesp/Telebras de sobrepor (IP 40, ch.No. 16msg) de 600x600x120mm</v>
          </cell>
          <cell r="C1326" t="str">
            <v>un</v>
          </cell>
          <cell r="D1326" t="str">
            <v>93.06</v>
          </cell>
          <cell r="E1326" t="str">
            <v>16.88</v>
          </cell>
          <cell r="F1326" t="str">
            <v>109.94</v>
          </cell>
        </row>
        <row r="1327">
          <cell r="A1327" t="str">
            <v>370214</v>
          </cell>
          <cell r="B1327" t="str">
            <v>Quadro Telesp/Telebras de sobrepor (IP 40, ch.No. 16msg) de 800x800x120mm</v>
          </cell>
          <cell r="C1327" t="str">
            <v>un</v>
          </cell>
          <cell r="D1327" t="str">
            <v>143.10</v>
          </cell>
          <cell r="E1327" t="str">
            <v>20.26</v>
          </cell>
          <cell r="F1327" t="str">
            <v>163.36</v>
          </cell>
        </row>
        <row r="1328">
          <cell r="A1328" t="str">
            <v>370300</v>
          </cell>
          <cell r="B1328" t="str">
            <v>Quadro de distribuicao de luz e forca de embutir - protecao IP 40, chapa Nº. 16 msg</v>
          </cell>
        </row>
        <row r="1329">
          <cell r="A1329" t="str">
            <v>370302</v>
          </cell>
          <cell r="B1329" t="str">
            <v>Quadro distribuicao de luz e forca emb. (IP 40, ch.No. 16 msg) de 360x360x100mm</v>
          </cell>
          <cell r="C1329" t="str">
            <v>un</v>
          </cell>
          <cell r="D1329" t="str">
            <v>49.44</v>
          </cell>
          <cell r="E1329" t="str">
            <v>19.95</v>
          </cell>
          <cell r="F1329" t="str">
            <v>69.39</v>
          </cell>
        </row>
        <row r="1330">
          <cell r="A1330" t="str">
            <v>370304</v>
          </cell>
          <cell r="B1330" t="str">
            <v>Quadro distribuicao de luz e forca emb. (IP 40, ch.No. 16 msg) de 450x360x100mm</v>
          </cell>
          <cell r="C1330" t="str">
            <v>un</v>
          </cell>
          <cell r="D1330" t="str">
            <v>55.96</v>
          </cell>
          <cell r="E1330" t="str">
            <v>19.95</v>
          </cell>
          <cell r="F1330" t="str">
            <v>75.91</v>
          </cell>
        </row>
        <row r="1331">
          <cell r="A1331" t="str">
            <v>370306</v>
          </cell>
          <cell r="B1331" t="str">
            <v>Quadro distribuicao de luz e forca emb. (IP 40, ch.No. 16 msg) de 600x360x100mm</v>
          </cell>
          <cell r="C1331" t="str">
            <v>un</v>
          </cell>
          <cell r="D1331" t="str">
            <v>73.73</v>
          </cell>
          <cell r="E1331" t="str">
            <v>19.95</v>
          </cell>
          <cell r="F1331" t="str">
            <v>93.68</v>
          </cell>
        </row>
        <row r="1332">
          <cell r="A1332" t="str">
            <v>370308</v>
          </cell>
          <cell r="B1332" t="str">
            <v>Quadro distribuicao de luz e forca emb. (IP 40, ch.No. 16 msg) de 750x420x130mm</v>
          </cell>
          <cell r="C1332" t="str">
            <v>un</v>
          </cell>
          <cell r="D1332" t="str">
            <v>87.78</v>
          </cell>
          <cell r="E1332" t="str">
            <v>20.59</v>
          </cell>
          <cell r="F1332" t="str">
            <v>108.37</v>
          </cell>
        </row>
        <row r="1333">
          <cell r="A1333" t="str">
            <v>370310</v>
          </cell>
          <cell r="B1333" t="str">
            <v>Quadro distribuicao de luz e forca emb. (IP 40, ch.No. 16 msg) de 950x420x130mm</v>
          </cell>
          <cell r="C1333" t="str">
            <v>un</v>
          </cell>
          <cell r="D1333" t="str">
            <v>105.34</v>
          </cell>
          <cell r="E1333" t="str">
            <v>21.23</v>
          </cell>
          <cell r="F1333" t="str">
            <v>126.57</v>
          </cell>
        </row>
        <row r="1334">
          <cell r="A1334" t="str">
            <v>370312</v>
          </cell>
          <cell r="B1334" t="str">
            <v>Quadro distribuicao de luz e forca emb. (IP 40, ch.No. 16 msg) de 1200x420x130mm</v>
          </cell>
          <cell r="C1334" t="str">
            <v>un</v>
          </cell>
          <cell r="D1334" t="str">
            <v>126.96</v>
          </cell>
          <cell r="E1334" t="str">
            <v>21.23</v>
          </cell>
          <cell r="F1334" t="str">
            <v>148.19</v>
          </cell>
        </row>
        <row r="1335">
          <cell r="A1335" t="str">
            <v>370400</v>
          </cell>
          <cell r="B1335" t="str">
            <v>Quadro de distribuicao de luz e forca de sobrepor - protecao IP 40, chapa No. 16 msg</v>
          </cell>
        </row>
        <row r="1336">
          <cell r="A1336" t="str">
            <v>370402</v>
          </cell>
          <cell r="B1336" t="str">
            <v>Quadro distribuicao de luz e forca sobr. (IP 40, ch.No. 16 msg) de 390x400x133mm</v>
          </cell>
          <cell r="C1336" t="str">
            <v>un</v>
          </cell>
          <cell r="D1336" t="str">
            <v>62.62</v>
          </cell>
          <cell r="E1336" t="str">
            <v>13.50</v>
          </cell>
          <cell r="F1336" t="str">
            <v>76.12</v>
          </cell>
        </row>
        <row r="1337">
          <cell r="A1337" t="str">
            <v>370404</v>
          </cell>
          <cell r="B1337" t="str">
            <v>Quadro distribuicao de luz e forca sobr. (IP 40, ch.No. 16 msg) de 480x400x133mm</v>
          </cell>
          <cell r="C1337" t="str">
            <v>un</v>
          </cell>
          <cell r="D1337" t="str">
            <v>73.81</v>
          </cell>
          <cell r="E1337" t="str">
            <v>13.50</v>
          </cell>
          <cell r="F1337" t="str">
            <v>87.31</v>
          </cell>
        </row>
        <row r="1338">
          <cell r="A1338" t="str">
            <v>370406</v>
          </cell>
          <cell r="B1338" t="str">
            <v>Quadro distribuicao de luz e forca sobr. (IP 40, ch.No. 16 msg) de 630x400x153mm</v>
          </cell>
          <cell r="C1338" t="str">
            <v>un</v>
          </cell>
          <cell r="D1338" t="str">
            <v>88.87</v>
          </cell>
          <cell r="E1338" t="str">
            <v>16.88</v>
          </cell>
          <cell r="F1338" t="str">
            <v>105.75</v>
          </cell>
        </row>
        <row r="1339">
          <cell r="A1339" t="str">
            <v>370408</v>
          </cell>
          <cell r="B1339" t="str">
            <v>Quadro distribuicao de luz e forca sobr. (IP 40, ch.No. 16 msg) de 780x460x163mm</v>
          </cell>
          <cell r="C1339" t="str">
            <v>un</v>
          </cell>
          <cell r="D1339" t="str">
            <v>112.00</v>
          </cell>
          <cell r="E1339" t="str">
            <v>20.26</v>
          </cell>
          <cell r="F1339" t="str">
            <v>132.26</v>
          </cell>
        </row>
        <row r="1340">
          <cell r="A1340" t="str">
            <v>370410</v>
          </cell>
          <cell r="B1340" t="str">
            <v>Quadro distribuicao de luz e forca sobr. (IP 40, ch.No. 16 msg) de 980x460x163mm</v>
          </cell>
          <cell r="C1340" t="str">
            <v>un</v>
          </cell>
          <cell r="D1340" t="str">
            <v>127.62</v>
          </cell>
          <cell r="E1340" t="str">
            <v>23.63</v>
          </cell>
          <cell r="F1340" t="str">
            <v>151.25</v>
          </cell>
        </row>
        <row r="1341">
          <cell r="A1341" t="str">
            <v>370412</v>
          </cell>
          <cell r="B1341" t="str">
            <v>Quadro distribuicao de luz e forca sobr. (IP 40, ch.No. 16 msg) de 1230x460x163mm</v>
          </cell>
          <cell r="C1341" t="str">
            <v>un</v>
          </cell>
          <cell r="D1341" t="str">
            <v>147.19</v>
          </cell>
          <cell r="E1341" t="str">
            <v>27.01</v>
          </cell>
          <cell r="F1341" t="str">
            <v>174.20</v>
          </cell>
        </row>
        <row r="1342">
          <cell r="A1342" t="str">
            <v>371000</v>
          </cell>
          <cell r="B1342" t="str">
            <v>Barramentos</v>
          </cell>
        </row>
        <row r="1343">
          <cell r="A1343" t="str">
            <v>371002</v>
          </cell>
          <cell r="B1343" t="str">
            <v>Barramento de 30 A</v>
          </cell>
          <cell r="C1343" t="str">
            <v>m</v>
          </cell>
          <cell r="D1343" t="str">
            <v>1.22</v>
          </cell>
          <cell r="E1343" t="str">
            <v>0.94</v>
          </cell>
          <cell r="F1343" t="str">
            <v>2.16</v>
          </cell>
        </row>
        <row r="1344">
          <cell r="A1344" t="str">
            <v>371004</v>
          </cell>
          <cell r="B1344" t="str">
            <v>Barramento de 60 A</v>
          </cell>
          <cell r="C1344" t="str">
            <v>m</v>
          </cell>
          <cell r="D1344" t="str">
            <v>2.50</v>
          </cell>
          <cell r="E1344" t="str">
            <v>0.94</v>
          </cell>
          <cell r="F1344" t="str">
            <v>3.44</v>
          </cell>
        </row>
        <row r="1345">
          <cell r="A1345" t="str">
            <v>371006</v>
          </cell>
          <cell r="B1345" t="str">
            <v>Barramento de 100 A</v>
          </cell>
          <cell r="C1345" t="str">
            <v>m</v>
          </cell>
          <cell r="D1345" t="str">
            <v>5.64</v>
          </cell>
          <cell r="E1345" t="str">
            <v>0.94</v>
          </cell>
          <cell r="F1345" t="str">
            <v>6.58</v>
          </cell>
        </row>
        <row r="1346">
          <cell r="A1346" t="str">
            <v>371008</v>
          </cell>
          <cell r="B1346" t="str">
            <v>Barramento de 150 A</v>
          </cell>
          <cell r="C1346" t="str">
            <v>m</v>
          </cell>
          <cell r="D1346" t="str">
            <v>10.01</v>
          </cell>
          <cell r="E1346" t="str">
            <v>1.14</v>
          </cell>
          <cell r="F1346" t="str">
            <v>11.15</v>
          </cell>
        </row>
        <row r="1347">
          <cell r="A1347" t="str">
            <v>371010</v>
          </cell>
          <cell r="B1347" t="str">
            <v>Barramento de 200 A</v>
          </cell>
          <cell r="C1347" t="str">
            <v>m</v>
          </cell>
          <cell r="D1347" t="str">
            <v>13.76</v>
          </cell>
          <cell r="E1347" t="str">
            <v>1.14</v>
          </cell>
          <cell r="F1347" t="str">
            <v>14.90</v>
          </cell>
        </row>
        <row r="1348">
          <cell r="A1348" t="str">
            <v>371012</v>
          </cell>
          <cell r="B1348" t="str">
            <v>Barramento de 400 A</v>
          </cell>
          <cell r="C1348" t="str">
            <v>m</v>
          </cell>
          <cell r="D1348" t="str">
            <v>40.04</v>
          </cell>
          <cell r="E1348" t="str">
            <v>1.14</v>
          </cell>
          <cell r="F1348" t="str">
            <v>41.18</v>
          </cell>
        </row>
        <row r="1349">
          <cell r="A1349" t="str">
            <v>371014</v>
          </cell>
          <cell r="B1349" t="str">
            <v>Barramento de 1000 A</v>
          </cell>
          <cell r="C1349" t="str">
            <v>m</v>
          </cell>
          <cell r="D1349" t="str">
            <v>54.91</v>
          </cell>
          <cell r="E1349" t="str">
            <v>24.03</v>
          </cell>
          <cell r="F1349" t="str">
            <v>78.94</v>
          </cell>
        </row>
        <row r="1350">
          <cell r="A1350" t="str">
            <v>371016</v>
          </cell>
          <cell r="B1350" t="str">
            <v>Barramento de 1600 A</v>
          </cell>
          <cell r="C1350" t="str">
            <v>m</v>
          </cell>
          <cell r="D1350" t="str">
            <v>63.62</v>
          </cell>
          <cell r="E1350" t="str">
            <v>32.04</v>
          </cell>
          <cell r="F1350" t="str">
            <v>95.66</v>
          </cell>
        </row>
        <row r="1351">
          <cell r="A1351" t="str">
            <v>371100</v>
          </cell>
          <cell r="B1351" t="str">
            <v>Bases</v>
          </cell>
        </row>
        <row r="1352">
          <cell r="A1352" t="str">
            <v>371102</v>
          </cell>
          <cell r="B1352" t="str">
            <v>Base de fusivel Diazed completo para 25 A</v>
          </cell>
          <cell r="C1352" t="str">
            <v>un</v>
          </cell>
          <cell r="D1352" t="str">
            <v>4.67</v>
          </cell>
          <cell r="E1352" t="str">
            <v>2.00</v>
          </cell>
          <cell r="F1352" t="str">
            <v>6.67</v>
          </cell>
        </row>
        <row r="1353">
          <cell r="A1353" t="str">
            <v>371104</v>
          </cell>
          <cell r="B1353" t="str">
            <v>Base de fusivel Diazed completo para 63 A</v>
          </cell>
          <cell r="C1353" t="str">
            <v>un</v>
          </cell>
          <cell r="D1353" t="str">
            <v>7.19</v>
          </cell>
          <cell r="E1353" t="str">
            <v>3.37</v>
          </cell>
          <cell r="F1353" t="str">
            <v>10.56</v>
          </cell>
        </row>
        <row r="1354">
          <cell r="A1354" t="str">
            <v>371106</v>
          </cell>
          <cell r="B1354" t="str">
            <v>Base de fusivel NH ate 125 A</v>
          </cell>
          <cell r="C1354" t="str">
            <v>un</v>
          </cell>
          <cell r="D1354" t="str">
            <v>11.27</v>
          </cell>
          <cell r="E1354" t="str">
            <v>6.75</v>
          </cell>
          <cell r="F1354" t="str">
            <v>18.02</v>
          </cell>
        </row>
        <row r="1355">
          <cell r="A1355" t="str">
            <v>371108</v>
          </cell>
          <cell r="B1355" t="str">
            <v>Base de fusivel NH ate 250 A</v>
          </cell>
          <cell r="C1355" t="str">
            <v>un</v>
          </cell>
          <cell r="D1355" t="str">
            <v>25.98</v>
          </cell>
          <cell r="E1355" t="str">
            <v>6.75</v>
          </cell>
          <cell r="F1355" t="str">
            <v>32.73</v>
          </cell>
        </row>
        <row r="1356">
          <cell r="A1356" t="str">
            <v>371110</v>
          </cell>
          <cell r="B1356" t="str">
            <v>Base de fusivel NH ate 400 A</v>
          </cell>
          <cell r="C1356" t="str">
            <v>un</v>
          </cell>
          <cell r="D1356" t="str">
            <v>44.37</v>
          </cell>
          <cell r="E1356" t="str">
            <v>6.75</v>
          </cell>
          <cell r="F1356" t="str">
            <v>51.12</v>
          </cell>
        </row>
        <row r="1357">
          <cell r="A1357" t="str">
            <v>371112</v>
          </cell>
          <cell r="B1357" t="str">
            <v>Base de fusivel tripolar HH de 15kv</v>
          </cell>
          <cell r="C1357" t="str">
            <v>un</v>
          </cell>
          <cell r="D1357" t="str">
            <v>286.00</v>
          </cell>
          <cell r="E1357" t="str">
            <v>8.07</v>
          </cell>
          <cell r="F1357" t="str">
            <v>294.07</v>
          </cell>
        </row>
        <row r="1358">
          <cell r="A1358" t="str">
            <v>371114</v>
          </cell>
          <cell r="B1358" t="str">
            <v>Base de fusivel unipolar HH de 15kv</v>
          </cell>
          <cell r="C1358" t="str">
            <v>un</v>
          </cell>
          <cell r="D1358" t="str">
            <v>103.00</v>
          </cell>
          <cell r="E1358" t="str">
            <v>8.07</v>
          </cell>
          <cell r="F1358" t="str">
            <v>111.07</v>
          </cell>
        </row>
        <row r="1359">
          <cell r="A1359" t="str">
            <v>371200</v>
          </cell>
          <cell r="B1359" t="str">
            <v>Fusiveis</v>
          </cell>
        </row>
        <row r="1360">
          <cell r="A1360" t="str">
            <v>371202</v>
          </cell>
          <cell r="B1360" t="str">
            <v>Fusivel tipo NH 00 de 6A a 125A</v>
          </cell>
          <cell r="C1360" t="str">
            <v>un</v>
          </cell>
          <cell r="D1360" t="str">
            <v>2.89</v>
          </cell>
          <cell r="E1360" t="str">
            <v>1.32</v>
          </cell>
          <cell r="F1360" t="str">
            <v>4.21</v>
          </cell>
        </row>
        <row r="1361">
          <cell r="A1361" t="str">
            <v>371204</v>
          </cell>
          <cell r="B1361" t="str">
            <v>Fusivel tipo NH 1 de 36A a 250A</v>
          </cell>
          <cell r="C1361" t="str">
            <v>un</v>
          </cell>
          <cell r="D1361" t="str">
            <v>6.65</v>
          </cell>
          <cell r="E1361" t="str">
            <v>1.32</v>
          </cell>
          <cell r="F1361" t="str">
            <v>7.97</v>
          </cell>
        </row>
        <row r="1362">
          <cell r="A1362" t="str">
            <v>371206</v>
          </cell>
          <cell r="B1362" t="str">
            <v>Fusivel tipo NH 2 de 224A a 400A</v>
          </cell>
          <cell r="C1362" t="str">
            <v>un</v>
          </cell>
          <cell r="D1362" t="str">
            <v>9.76</v>
          </cell>
          <cell r="E1362" t="str">
            <v>1.32</v>
          </cell>
          <cell r="F1362" t="str">
            <v>11.08</v>
          </cell>
        </row>
        <row r="1363">
          <cell r="A1363" t="str">
            <v>371208</v>
          </cell>
          <cell r="B1363" t="str">
            <v>Fusivel tipo NH 3 de 425A a 630A</v>
          </cell>
          <cell r="C1363" t="str">
            <v>un</v>
          </cell>
          <cell r="D1363" t="str">
            <v>13.60</v>
          </cell>
          <cell r="E1363" t="str">
            <v>1.32</v>
          </cell>
          <cell r="F1363" t="str">
            <v>14.92</v>
          </cell>
        </row>
        <row r="1364">
          <cell r="A1364" t="str">
            <v>371210</v>
          </cell>
          <cell r="B1364" t="str">
            <v>Fusivel tipo NH 4 de 1000A a 1250A</v>
          </cell>
          <cell r="C1364" t="str">
            <v>un</v>
          </cell>
          <cell r="D1364" t="str">
            <v>86.27</v>
          </cell>
          <cell r="E1364" t="str">
            <v>1.32</v>
          </cell>
          <cell r="F1364" t="str">
            <v>87.59</v>
          </cell>
        </row>
        <row r="1365">
          <cell r="A1365" t="str">
            <v>371212</v>
          </cell>
          <cell r="B1365" t="str">
            <v>Fusivel tipo HH para 15kv de 2,5A a 50A</v>
          </cell>
          <cell r="C1365" t="str">
            <v>un</v>
          </cell>
          <cell r="D1365" t="str">
            <v>160.50</v>
          </cell>
          <cell r="E1365" t="str">
            <v>1.67</v>
          </cell>
          <cell r="F1365" t="str">
            <v>162.17</v>
          </cell>
        </row>
        <row r="1366">
          <cell r="A1366" t="str">
            <v>371214</v>
          </cell>
          <cell r="B1366" t="str">
            <v>Fusivel tipo HH para 15kv de 60A a 100A</v>
          </cell>
          <cell r="C1366" t="str">
            <v>un</v>
          </cell>
          <cell r="D1366" t="str">
            <v>203.50</v>
          </cell>
          <cell r="E1366" t="str">
            <v>1.67</v>
          </cell>
          <cell r="F1366" t="str">
            <v>205.17</v>
          </cell>
        </row>
        <row r="1367">
          <cell r="A1367" t="str">
            <v>371300</v>
          </cell>
          <cell r="B1367" t="str">
            <v>Disjuntores</v>
          </cell>
        </row>
        <row r="1368">
          <cell r="A1368" t="str">
            <v>371302</v>
          </cell>
          <cell r="B1368" t="str">
            <v>Disjuntor automatico monofasico, 10 a 30A ate 220v</v>
          </cell>
          <cell r="C1368" t="str">
            <v>un</v>
          </cell>
          <cell r="D1368" t="str">
            <v>6.11</v>
          </cell>
          <cell r="E1368" t="str">
            <v>2.00</v>
          </cell>
          <cell r="F1368" t="str">
            <v>8.11</v>
          </cell>
        </row>
        <row r="1369">
          <cell r="A1369" t="str">
            <v>371304</v>
          </cell>
          <cell r="B1369" t="str">
            <v>Disjuntor automatico monofasico, 35 a 50A ate 220v</v>
          </cell>
          <cell r="C1369" t="str">
            <v>un</v>
          </cell>
          <cell r="D1369" t="str">
            <v>10.47</v>
          </cell>
          <cell r="E1369" t="str">
            <v>2.00</v>
          </cell>
          <cell r="F1369" t="str">
            <v>12.47</v>
          </cell>
        </row>
        <row r="1370">
          <cell r="A1370" t="str">
            <v>371306</v>
          </cell>
          <cell r="B1370" t="str">
            <v>Disjuntor automatico monofasico, 60 a 70A ate 220v</v>
          </cell>
          <cell r="C1370" t="str">
            <v>un</v>
          </cell>
          <cell r="D1370" t="str">
            <v>17.00</v>
          </cell>
          <cell r="E1370" t="str">
            <v>2.00</v>
          </cell>
          <cell r="F1370" t="str">
            <v>19.00</v>
          </cell>
        </row>
        <row r="1371">
          <cell r="A1371" t="str">
            <v>371308</v>
          </cell>
          <cell r="B1371" t="str">
            <v>Disjuntor automatico bifasico, 10 a 50A ate 220v</v>
          </cell>
          <cell r="C1371" t="str">
            <v>un</v>
          </cell>
          <cell r="D1371" t="str">
            <v>38.62</v>
          </cell>
          <cell r="E1371" t="str">
            <v>4.03</v>
          </cell>
          <cell r="F1371" t="str">
            <v>42.65</v>
          </cell>
        </row>
        <row r="1372">
          <cell r="A1372" t="str">
            <v>371310</v>
          </cell>
          <cell r="B1372" t="str">
            <v>Disjuntor automatico bifasico, 60 a 100A ate 220v</v>
          </cell>
          <cell r="C1372" t="str">
            <v>un</v>
          </cell>
          <cell r="D1372" t="str">
            <v>53.39</v>
          </cell>
          <cell r="E1372" t="str">
            <v>2.00</v>
          </cell>
          <cell r="F1372" t="str">
            <v>55.39</v>
          </cell>
        </row>
        <row r="1373">
          <cell r="A1373" t="str">
            <v>371312</v>
          </cell>
          <cell r="B1373" t="str">
            <v>Disjuntor automatico bifasico, 125 a 225A ate 415v</v>
          </cell>
          <cell r="C1373" t="str">
            <v>un</v>
          </cell>
          <cell r="D1373" t="str">
            <v>137.08</v>
          </cell>
          <cell r="E1373" t="str">
            <v>4.03</v>
          </cell>
          <cell r="F1373" t="str">
            <v>141.11</v>
          </cell>
        </row>
        <row r="1374">
          <cell r="A1374" t="str">
            <v>371314</v>
          </cell>
          <cell r="B1374" t="str">
            <v>Disjuntor automatico bifasico, 250 a 400A ate 415v</v>
          </cell>
          <cell r="C1374" t="str">
            <v>un</v>
          </cell>
          <cell r="D1374" t="str">
            <v>690.10</v>
          </cell>
          <cell r="E1374" t="str">
            <v>10.13</v>
          </cell>
          <cell r="F1374" t="str">
            <v>700.23</v>
          </cell>
        </row>
        <row r="1375">
          <cell r="A1375" t="str">
            <v>371316</v>
          </cell>
          <cell r="B1375" t="str">
            <v>Disjuntor automatico trifasico, 10 a 50A ate 220v</v>
          </cell>
          <cell r="C1375" t="str">
            <v>un</v>
          </cell>
          <cell r="D1375" t="str">
            <v>49.66</v>
          </cell>
          <cell r="E1375" t="str">
            <v>6.04</v>
          </cell>
          <cell r="F1375" t="str">
            <v>55.70</v>
          </cell>
        </row>
        <row r="1376">
          <cell r="A1376" t="str">
            <v>371318</v>
          </cell>
          <cell r="B1376" t="str">
            <v>Disjuntor automatico trifasico, 60 a 100A ate 220v</v>
          </cell>
          <cell r="C1376" t="str">
            <v>un</v>
          </cell>
          <cell r="D1376" t="str">
            <v>59.04</v>
          </cell>
          <cell r="E1376" t="str">
            <v>2.00</v>
          </cell>
          <cell r="F1376" t="str">
            <v>61.04</v>
          </cell>
        </row>
        <row r="1377">
          <cell r="A1377" t="str">
            <v>371320</v>
          </cell>
          <cell r="B1377" t="str">
            <v>Disjuntor automatico trifasico, 125 a 225A ate 415v</v>
          </cell>
          <cell r="C1377" t="str">
            <v>un</v>
          </cell>
          <cell r="D1377" t="str">
            <v>152.50</v>
          </cell>
          <cell r="E1377" t="str">
            <v>6.04</v>
          </cell>
          <cell r="F1377" t="str">
            <v>158.54</v>
          </cell>
        </row>
        <row r="1378">
          <cell r="A1378" t="str">
            <v>371400</v>
          </cell>
          <cell r="B1378" t="str">
            <v>Chaves de baixa tensao</v>
          </cell>
        </row>
        <row r="1379">
          <cell r="A1379" t="str">
            <v>371402</v>
          </cell>
          <cell r="B1379" t="str">
            <v>Chave seccionadora tripolar NH - 100A</v>
          </cell>
          <cell r="C1379" t="str">
            <v>un</v>
          </cell>
          <cell r="D1379" t="str">
            <v>46.72</v>
          </cell>
          <cell r="E1379" t="str">
            <v>13.50</v>
          </cell>
          <cell r="F1379" t="str">
            <v>60.22</v>
          </cell>
        </row>
        <row r="1380">
          <cell r="A1380" t="str">
            <v>371404</v>
          </cell>
          <cell r="B1380" t="str">
            <v>Chave seccionadora tripolar NH - 200A</v>
          </cell>
          <cell r="C1380" t="str">
            <v>un</v>
          </cell>
          <cell r="D1380" t="str">
            <v>68.76</v>
          </cell>
          <cell r="E1380" t="str">
            <v>13.50</v>
          </cell>
          <cell r="F1380" t="str">
            <v>82.26</v>
          </cell>
        </row>
        <row r="1381">
          <cell r="A1381" t="str">
            <v>371406</v>
          </cell>
          <cell r="B1381" t="str">
            <v>Chave seccionadora tripolar NH - 400A</v>
          </cell>
          <cell r="C1381" t="str">
            <v>un</v>
          </cell>
          <cell r="D1381" t="str">
            <v>78.47</v>
          </cell>
          <cell r="E1381" t="str">
            <v>13.50</v>
          </cell>
          <cell r="F1381" t="str">
            <v>91.97</v>
          </cell>
        </row>
        <row r="1382">
          <cell r="A1382" t="str">
            <v>371408</v>
          </cell>
          <cell r="B1382" t="str">
            <v>Chave seccionadora tripolar NH - 600A</v>
          </cell>
          <cell r="C1382" t="str">
            <v>un</v>
          </cell>
          <cell r="D1382" t="str">
            <v>95.21</v>
          </cell>
          <cell r="E1382" t="str">
            <v>13.50</v>
          </cell>
          <cell r="F1382" t="str">
            <v>108.71</v>
          </cell>
        </row>
        <row r="1383">
          <cell r="A1383" t="str">
            <v>371410</v>
          </cell>
          <cell r="B1383" t="str">
            <v>Chave seccionadora sob carga tripolar de 40A</v>
          </cell>
          <cell r="C1383" t="str">
            <v>un</v>
          </cell>
          <cell r="D1383" t="str">
            <v>35.44</v>
          </cell>
          <cell r="E1383" t="str">
            <v>2.67</v>
          </cell>
          <cell r="F1383" t="str">
            <v>38.11</v>
          </cell>
        </row>
        <row r="1384">
          <cell r="A1384" t="str">
            <v>371412</v>
          </cell>
          <cell r="B1384" t="str">
            <v>Chave seccionadora sob carga tripolar de 63A</v>
          </cell>
          <cell r="C1384" t="str">
            <v>un</v>
          </cell>
          <cell r="D1384" t="str">
            <v>55.92</v>
          </cell>
          <cell r="E1384" t="str">
            <v>2.67</v>
          </cell>
          <cell r="F1384" t="str">
            <v>58.59</v>
          </cell>
        </row>
        <row r="1385">
          <cell r="A1385" t="str">
            <v>371414</v>
          </cell>
          <cell r="B1385" t="str">
            <v>Chave seccionadora sob carga tripolar de 125A</v>
          </cell>
          <cell r="C1385" t="str">
            <v>un</v>
          </cell>
          <cell r="D1385" t="str">
            <v>131.84</v>
          </cell>
          <cell r="E1385" t="str">
            <v>4.03</v>
          </cell>
          <cell r="F1385" t="str">
            <v>135.87</v>
          </cell>
        </row>
        <row r="1386">
          <cell r="A1386" t="str">
            <v>371416</v>
          </cell>
          <cell r="B1386" t="str">
            <v>Chave seccionadora com porta fusiveis tripolar de 125A</v>
          </cell>
          <cell r="C1386" t="str">
            <v>un</v>
          </cell>
          <cell r="D1386" t="str">
            <v>130.97</v>
          </cell>
          <cell r="E1386" t="str">
            <v>10.13</v>
          </cell>
          <cell r="F1386" t="str">
            <v>141.10</v>
          </cell>
        </row>
        <row r="1387">
          <cell r="A1387" t="str">
            <v>371418</v>
          </cell>
          <cell r="B1387" t="str">
            <v>Chave seccionadora com porta fusiveis tripolar de 250A</v>
          </cell>
          <cell r="C1387" t="str">
            <v>un</v>
          </cell>
          <cell r="D1387" t="str">
            <v>431.02</v>
          </cell>
          <cell r="E1387" t="str">
            <v>12.13</v>
          </cell>
          <cell r="F1387" t="str">
            <v>443.15</v>
          </cell>
        </row>
        <row r="1388">
          <cell r="A1388" t="str">
            <v>371420</v>
          </cell>
          <cell r="B1388" t="str">
            <v>Chave seccionadora com porta fusiveis tripolar de 400A</v>
          </cell>
          <cell r="C1388" t="str">
            <v>un</v>
          </cell>
          <cell r="D1388" t="str">
            <v>471.01</v>
          </cell>
          <cell r="E1388" t="str">
            <v>14.16</v>
          </cell>
          <cell r="F1388" t="str">
            <v>485.17</v>
          </cell>
        </row>
        <row r="1389">
          <cell r="A1389" t="str">
            <v>371500</v>
          </cell>
          <cell r="B1389" t="str">
            <v>Chave de media tensao</v>
          </cell>
        </row>
        <row r="1390">
          <cell r="A1390" t="str">
            <v>371502</v>
          </cell>
          <cell r="B1390" t="str">
            <v>Chave fus. indic "Matheus" para 50A/15KV rupt. 1200A - cabine</v>
          </cell>
          <cell r="C1390" t="str">
            <v>un</v>
          </cell>
          <cell r="D1390" t="str">
            <v>63.95</v>
          </cell>
          <cell r="E1390" t="str">
            <v>10.50</v>
          </cell>
          <cell r="F1390" t="str">
            <v>74.45</v>
          </cell>
        </row>
        <row r="1391">
          <cell r="A1391" t="str">
            <v>371504</v>
          </cell>
          <cell r="B1391" t="str">
            <v>Chave fus. indic "Matheus" para 50A/15KV rupt. 1200A - poste</v>
          </cell>
          <cell r="C1391" t="str">
            <v>un</v>
          </cell>
          <cell r="D1391" t="str">
            <v>63.95</v>
          </cell>
          <cell r="E1391" t="str">
            <v>12.44</v>
          </cell>
          <cell r="F1391" t="str">
            <v>76.39</v>
          </cell>
        </row>
        <row r="1392">
          <cell r="A1392" t="str">
            <v>371506</v>
          </cell>
          <cell r="B1392" t="str">
            <v>Chave fus. indic "Matheus" para 100A/15KV rupt. 1200A - cabine</v>
          </cell>
          <cell r="C1392" t="str">
            <v>un</v>
          </cell>
          <cell r="D1392" t="str">
            <v>62.41</v>
          </cell>
          <cell r="E1392" t="str">
            <v>10.50</v>
          </cell>
          <cell r="F1392" t="str">
            <v>72.91</v>
          </cell>
        </row>
        <row r="1393">
          <cell r="A1393" t="str">
            <v>371508</v>
          </cell>
          <cell r="B1393" t="str">
            <v>Chave fus. indic "Matheus" para 100A/15KV rupt. 1200A - poste</v>
          </cell>
          <cell r="C1393" t="str">
            <v>un</v>
          </cell>
          <cell r="D1393" t="str">
            <v>62.41</v>
          </cell>
          <cell r="E1393" t="str">
            <v>12.44</v>
          </cell>
          <cell r="F1393" t="str">
            <v>74.85</v>
          </cell>
        </row>
        <row r="1394">
          <cell r="A1394" t="str">
            <v>371510</v>
          </cell>
          <cell r="B1394" t="str">
            <v>Chave seccionadora tripolar para 400A/15KV com fusiveis c/cmd prolongado</v>
          </cell>
          <cell r="C1394" t="str">
            <v>un</v>
          </cell>
          <cell r="D1394" t="str">
            <v>220.52</v>
          </cell>
          <cell r="E1394" t="str">
            <v>38.46</v>
          </cell>
          <cell r="F1394" t="str">
            <v>258.98</v>
          </cell>
        </row>
        <row r="1395">
          <cell r="A1395" t="str">
            <v>371512</v>
          </cell>
          <cell r="B1395" t="str">
            <v>Chave seccionadora tripolar seca para 400A/15KV c/cmd prolongado</v>
          </cell>
          <cell r="C1395" t="str">
            <v>un</v>
          </cell>
          <cell r="D1395" t="str">
            <v>178.95</v>
          </cell>
          <cell r="E1395" t="str">
            <v>33.63</v>
          </cell>
          <cell r="F1395" t="str">
            <v>212.58</v>
          </cell>
        </row>
        <row r="1396">
          <cell r="A1396" t="str">
            <v>372000</v>
          </cell>
          <cell r="B1396" t="str">
            <v>Reparos, conservacoes e complementos</v>
          </cell>
        </row>
        <row r="1397">
          <cell r="A1397" t="str">
            <v>372002</v>
          </cell>
          <cell r="B1397" t="str">
            <v>Suporte movel para fixacao de disjuntores</v>
          </cell>
          <cell r="C1397" t="str">
            <v>un</v>
          </cell>
          <cell r="D1397" t="str">
            <v>0.21</v>
          </cell>
          <cell r="E1397" t="str">
            <v>0.30</v>
          </cell>
          <cell r="F1397" t="str">
            <v>0.51</v>
          </cell>
        </row>
        <row r="1398">
          <cell r="A1398" t="str">
            <v>372004</v>
          </cell>
          <cell r="B1398" t="str">
            <v>Tampa plastica para disjuntores faltantes</v>
          </cell>
          <cell r="C1398" t="str">
            <v>un</v>
          </cell>
          <cell r="D1398" t="str">
            <v>0.21</v>
          </cell>
          <cell r="E1398" t="str">
            <v>0.30</v>
          </cell>
          <cell r="F1398" t="str">
            <v>0.51</v>
          </cell>
        </row>
        <row r="1399">
          <cell r="A1399" t="str">
            <v>372006</v>
          </cell>
          <cell r="B1399" t="str">
            <v>Derivacao para disjuntores</v>
          </cell>
          <cell r="C1399" t="str">
            <v>un</v>
          </cell>
          <cell r="D1399" t="str">
            <v>0.51</v>
          </cell>
          <cell r="E1399" t="str">
            <v>0.30</v>
          </cell>
          <cell r="F1399" t="str">
            <v>0.81</v>
          </cell>
        </row>
        <row r="1400">
          <cell r="A1400" t="str">
            <v>372008</v>
          </cell>
          <cell r="B1400" t="str">
            <v>Barra de neutro</v>
          </cell>
          <cell r="C1400" t="str">
            <v>un</v>
          </cell>
          <cell r="D1400" t="str">
            <v>21.06</v>
          </cell>
          <cell r="E1400" t="str">
            <v>0.99</v>
          </cell>
          <cell r="F1400" t="str">
            <v>22.05</v>
          </cell>
        </row>
        <row r="1401">
          <cell r="A1401" t="str">
            <v>380000</v>
          </cell>
          <cell r="B1401" t="str">
            <v>Eletrica, tubulacao/conduto</v>
          </cell>
        </row>
        <row r="1402">
          <cell r="A1402" t="str">
            <v>380100</v>
          </cell>
          <cell r="B1402" t="str">
            <v>Eletroduto em  PVC rigido roscavel</v>
          </cell>
        </row>
        <row r="1403">
          <cell r="A1403" t="str">
            <v>380102</v>
          </cell>
          <cell r="B1403" t="str">
            <v>Eletroduto de pvc rigido roscavel de 1/2" - com acessorios</v>
          </cell>
          <cell r="C1403" t="str">
            <v>m</v>
          </cell>
          <cell r="D1403" t="str">
            <v>0.51</v>
          </cell>
          <cell r="E1403" t="str">
            <v>2.67</v>
          </cell>
          <cell r="F1403" t="str">
            <v>3.18</v>
          </cell>
        </row>
        <row r="1404">
          <cell r="A1404" t="str">
            <v>380104</v>
          </cell>
          <cell r="B1404" t="str">
            <v>Eletroduto de pvc rigido roscavel de 3/4" - com acessorios</v>
          </cell>
          <cell r="C1404" t="str">
            <v>m</v>
          </cell>
          <cell r="D1404" t="str">
            <v>0.79</v>
          </cell>
          <cell r="E1404" t="str">
            <v>3.37</v>
          </cell>
          <cell r="F1404" t="str">
            <v>4.16</v>
          </cell>
        </row>
        <row r="1405">
          <cell r="A1405" t="str">
            <v>380106</v>
          </cell>
          <cell r="B1405" t="str">
            <v>Eletroduto de pvc rigido roscavel de 1" - com acessorios</v>
          </cell>
          <cell r="C1405" t="str">
            <v>m</v>
          </cell>
          <cell r="D1405" t="str">
            <v>1.15</v>
          </cell>
          <cell r="E1405" t="str">
            <v>4.03</v>
          </cell>
          <cell r="F1405" t="str">
            <v>5.18</v>
          </cell>
        </row>
        <row r="1406">
          <cell r="A1406" t="str">
            <v>380108</v>
          </cell>
          <cell r="B1406" t="str">
            <v>Eletroduto de pvc rigido roscavel de 1.1/4" - com acessorios</v>
          </cell>
          <cell r="C1406" t="str">
            <v>m</v>
          </cell>
          <cell r="D1406" t="str">
            <v>1.77</v>
          </cell>
          <cell r="E1406" t="str">
            <v>4.70</v>
          </cell>
          <cell r="F1406" t="str">
            <v>6.47</v>
          </cell>
        </row>
        <row r="1407">
          <cell r="A1407" t="str">
            <v>380110</v>
          </cell>
          <cell r="B1407" t="str">
            <v>Eletroduto de pvc rigido roscavel de 1.1/2" - com acessorios</v>
          </cell>
          <cell r="C1407" t="str">
            <v>m</v>
          </cell>
          <cell r="D1407" t="str">
            <v>2.06</v>
          </cell>
          <cell r="E1407" t="str">
            <v>5.38</v>
          </cell>
          <cell r="F1407" t="str">
            <v>7.44</v>
          </cell>
        </row>
        <row r="1408">
          <cell r="A1408" t="str">
            <v>380112</v>
          </cell>
          <cell r="B1408" t="str">
            <v>Eletroduto de pvc rigido roscavel de 2" - com acessorios</v>
          </cell>
          <cell r="C1408" t="str">
            <v>m</v>
          </cell>
          <cell r="D1408" t="str">
            <v>2.87</v>
          </cell>
          <cell r="E1408" t="str">
            <v>6.04</v>
          </cell>
          <cell r="F1408" t="str">
            <v>8.91</v>
          </cell>
        </row>
        <row r="1409">
          <cell r="A1409" t="str">
            <v>380114</v>
          </cell>
          <cell r="B1409" t="str">
            <v>Eletroduto de pvc rigido roscavel de 2.1/2" - com acessorios</v>
          </cell>
          <cell r="C1409" t="str">
            <v>m</v>
          </cell>
          <cell r="D1409" t="str">
            <v>4.87</v>
          </cell>
          <cell r="E1409" t="str">
            <v>6.75</v>
          </cell>
          <cell r="F1409" t="str">
            <v>11.62</v>
          </cell>
        </row>
        <row r="1410">
          <cell r="A1410" t="str">
            <v>380116</v>
          </cell>
          <cell r="B1410" t="str">
            <v>Eletroduto de pvc rigido roscavel de 3" - com acessorios</v>
          </cell>
          <cell r="C1410" t="str">
            <v>m</v>
          </cell>
          <cell r="D1410" t="str">
            <v>6.18</v>
          </cell>
          <cell r="E1410" t="str">
            <v>7.41</v>
          </cell>
          <cell r="F1410" t="str">
            <v>13.59</v>
          </cell>
        </row>
        <row r="1411">
          <cell r="A1411" t="str">
            <v>380118</v>
          </cell>
          <cell r="B1411" t="str">
            <v>Eletroduto de pvc rigido roscavel de 4" - com acessorios</v>
          </cell>
          <cell r="C1411" t="str">
            <v>m</v>
          </cell>
          <cell r="D1411" t="str">
            <v>12.45</v>
          </cell>
          <cell r="E1411" t="str">
            <v>8.76</v>
          </cell>
          <cell r="F1411" t="str">
            <v>21.21</v>
          </cell>
        </row>
        <row r="1412">
          <cell r="A1412" t="str">
            <v>380200</v>
          </cell>
          <cell r="B1412" t="str">
            <v>Eletroduto em  ferro esmaltado - medio</v>
          </cell>
        </row>
        <row r="1413">
          <cell r="A1413" t="str">
            <v>380202</v>
          </cell>
          <cell r="B1413" t="str">
            <v>Eletroduto de ferro esmaltado medio de 1/2" - com acessorios</v>
          </cell>
          <cell r="C1413" t="str">
            <v>m</v>
          </cell>
          <cell r="D1413" t="str">
            <v>1.32</v>
          </cell>
          <cell r="E1413" t="str">
            <v>3.37</v>
          </cell>
          <cell r="F1413" t="str">
            <v>4.69</v>
          </cell>
        </row>
        <row r="1414">
          <cell r="A1414" t="str">
            <v>380204</v>
          </cell>
          <cell r="B1414" t="str">
            <v>Eletroduto de ferro esmaltado medio de 3/4" - com acessorios</v>
          </cell>
          <cell r="C1414" t="str">
            <v>m</v>
          </cell>
          <cell r="D1414" t="str">
            <v>1.60</v>
          </cell>
          <cell r="E1414" t="str">
            <v>4.03</v>
          </cell>
          <cell r="F1414" t="str">
            <v>5.63</v>
          </cell>
        </row>
        <row r="1415">
          <cell r="A1415" t="str">
            <v>380206</v>
          </cell>
          <cell r="B1415" t="str">
            <v>Eletroduto de ferro esmaltado medio de 1" - com acessorios</v>
          </cell>
          <cell r="C1415" t="str">
            <v>m</v>
          </cell>
          <cell r="D1415" t="str">
            <v>1.98</v>
          </cell>
          <cell r="E1415" t="str">
            <v>4.70</v>
          </cell>
          <cell r="F1415" t="str">
            <v>6.68</v>
          </cell>
        </row>
        <row r="1416">
          <cell r="A1416" t="str">
            <v>380208</v>
          </cell>
          <cell r="B1416" t="str">
            <v>Eletroduto de ferro esmaltado medio de 1.1/4" - com acessorios</v>
          </cell>
          <cell r="C1416" t="str">
            <v>m</v>
          </cell>
          <cell r="D1416" t="str">
            <v>3.28</v>
          </cell>
          <cell r="E1416" t="str">
            <v>5.38</v>
          </cell>
          <cell r="F1416" t="str">
            <v>8.66</v>
          </cell>
        </row>
        <row r="1417">
          <cell r="A1417" t="str">
            <v>380210</v>
          </cell>
          <cell r="B1417" t="str">
            <v>Eletroduto de ferro esmaltado medio de 1.1/2" - com acessorios</v>
          </cell>
          <cell r="C1417" t="str">
            <v>m</v>
          </cell>
          <cell r="D1417" t="str">
            <v>3.80</v>
          </cell>
          <cell r="E1417" t="str">
            <v>6.04</v>
          </cell>
          <cell r="F1417" t="str">
            <v>9.84</v>
          </cell>
        </row>
        <row r="1418">
          <cell r="A1418" t="str">
            <v>380212</v>
          </cell>
          <cell r="B1418" t="str">
            <v>Eletroduto de ferro esmaltado medio de 2" - com acessorios</v>
          </cell>
          <cell r="C1418" t="str">
            <v>m</v>
          </cell>
          <cell r="D1418" t="str">
            <v>4.88</v>
          </cell>
          <cell r="E1418" t="str">
            <v>6.75</v>
          </cell>
          <cell r="F1418" t="str">
            <v>11.63</v>
          </cell>
        </row>
        <row r="1419">
          <cell r="A1419" t="str">
            <v>380300</v>
          </cell>
          <cell r="B1419" t="str">
            <v>Eletroduto em  ferro esmaltado - pesado</v>
          </cell>
        </row>
        <row r="1420">
          <cell r="A1420" t="str">
            <v>380302</v>
          </cell>
          <cell r="B1420" t="str">
            <v>Eletroduto de ferro esmaltado pesado de 1/2" - com acessorios</v>
          </cell>
          <cell r="C1420" t="str">
            <v>m</v>
          </cell>
          <cell r="D1420" t="str">
            <v>1.84</v>
          </cell>
          <cell r="E1420" t="str">
            <v>3.37</v>
          </cell>
          <cell r="F1420" t="str">
            <v>5.21</v>
          </cell>
        </row>
        <row r="1421">
          <cell r="A1421" t="str">
            <v>380304</v>
          </cell>
          <cell r="B1421" t="str">
            <v>Eletroduto de ferro esmaltado pesado de 3/4" - com acessorios</v>
          </cell>
          <cell r="C1421" t="str">
            <v>m</v>
          </cell>
          <cell r="D1421" t="str">
            <v>2.19</v>
          </cell>
          <cell r="E1421" t="str">
            <v>4.03</v>
          </cell>
          <cell r="F1421" t="str">
            <v>6.22</v>
          </cell>
        </row>
        <row r="1422">
          <cell r="A1422" t="str">
            <v>380306</v>
          </cell>
          <cell r="B1422" t="str">
            <v>Eletroduto de ferro esmaltado pesado de 1" - com acessorios</v>
          </cell>
          <cell r="C1422" t="str">
            <v>m</v>
          </cell>
          <cell r="D1422" t="str">
            <v>2.59</v>
          </cell>
          <cell r="E1422" t="str">
            <v>4.70</v>
          </cell>
          <cell r="F1422" t="str">
            <v>7.29</v>
          </cell>
        </row>
        <row r="1423">
          <cell r="A1423" t="str">
            <v>380308</v>
          </cell>
          <cell r="B1423" t="str">
            <v>Eletroduto de ferro esmaltado pesado de 1.1/4" - com acessorios</v>
          </cell>
          <cell r="C1423" t="str">
            <v>m</v>
          </cell>
          <cell r="D1423" t="str">
            <v>3.96</v>
          </cell>
          <cell r="E1423" t="str">
            <v>5.38</v>
          </cell>
          <cell r="F1423" t="str">
            <v>9.34</v>
          </cell>
        </row>
        <row r="1424">
          <cell r="A1424" t="str">
            <v>380310</v>
          </cell>
          <cell r="B1424" t="str">
            <v>Eletroduto de ferro esmaltado pesado de 1.1/2" - com acessorios</v>
          </cell>
          <cell r="C1424" t="str">
            <v>m</v>
          </cell>
          <cell r="D1424" t="str">
            <v>4.62</v>
          </cell>
          <cell r="E1424" t="str">
            <v>6.04</v>
          </cell>
          <cell r="F1424" t="str">
            <v>10.66</v>
          </cell>
        </row>
        <row r="1425">
          <cell r="A1425" t="str">
            <v>380312</v>
          </cell>
          <cell r="B1425" t="str">
            <v>Eletroduto de ferro esmaltado pesado de 2"  - com acessorios</v>
          </cell>
          <cell r="C1425" t="str">
            <v>m</v>
          </cell>
          <cell r="D1425" t="str">
            <v>6.31</v>
          </cell>
          <cell r="E1425" t="str">
            <v>6.75</v>
          </cell>
          <cell r="F1425" t="str">
            <v>13.06</v>
          </cell>
        </row>
        <row r="1426">
          <cell r="A1426" t="str">
            <v>380314</v>
          </cell>
          <cell r="B1426" t="str">
            <v>Eletroduto de ferro esmaltado pesado de 2.1/2"  - com acessorios</v>
          </cell>
          <cell r="C1426" t="str">
            <v>m</v>
          </cell>
          <cell r="D1426" t="str">
            <v>9.98</v>
          </cell>
          <cell r="E1426" t="str">
            <v>8.07</v>
          </cell>
          <cell r="F1426" t="str">
            <v>18.05</v>
          </cell>
        </row>
        <row r="1427">
          <cell r="A1427" t="str">
            <v>380316</v>
          </cell>
          <cell r="B1427" t="str">
            <v>Eletroduto de ferro esmaltado pesado de 3" - com acessorios</v>
          </cell>
          <cell r="C1427" t="str">
            <v>m</v>
          </cell>
          <cell r="D1427" t="str">
            <v>12.31</v>
          </cell>
          <cell r="E1427" t="str">
            <v>10.13</v>
          </cell>
          <cell r="F1427" t="str">
            <v>22.44</v>
          </cell>
        </row>
        <row r="1428">
          <cell r="A1428" t="str">
            <v>380318</v>
          </cell>
          <cell r="B1428" t="str">
            <v>Eletroduto de ferro esmaltado pesado de 3.1/2" - com acessorios</v>
          </cell>
          <cell r="C1428" t="str">
            <v>m</v>
          </cell>
          <cell r="D1428" t="str">
            <v>14.13</v>
          </cell>
          <cell r="E1428" t="str">
            <v>12.13</v>
          </cell>
          <cell r="F1428" t="str">
            <v>26.26</v>
          </cell>
        </row>
        <row r="1429">
          <cell r="A1429" t="str">
            <v>380320</v>
          </cell>
          <cell r="B1429" t="str">
            <v>Eletroduto de ferro esmaltado pesado de 4" - com acessorios</v>
          </cell>
          <cell r="C1429" t="str">
            <v>m</v>
          </cell>
          <cell r="D1429" t="str">
            <v>15.77</v>
          </cell>
          <cell r="E1429" t="str">
            <v>14.83</v>
          </cell>
          <cell r="F1429" t="str">
            <v>30.60</v>
          </cell>
        </row>
        <row r="1430">
          <cell r="A1430" t="str">
            <v>380400</v>
          </cell>
          <cell r="B1430" t="str">
            <v>Eletroduto em  ferro galvanizado - medio</v>
          </cell>
        </row>
        <row r="1431">
          <cell r="A1431" t="str">
            <v>380402</v>
          </cell>
          <cell r="B1431" t="str">
            <v>Eletroduto de ferro galvanizado medio de 1/2" - com acessorios</v>
          </cell>
          <cell r="C1431" t="str">
            <v>m</v>
          </cell>
          <cell r="D1431" t="str">
            <v>1.52</v>
          </cell>
          <cell r="E1431" t="str">
            <v>3.37</v>
          </cell>
          <cell r="F1431" t="str">
            <v>4.89</v>
          </cell>
        </row>
        <row r="1432">
          <cell r="A1432" t="str">
            <v>380404</v>
          </cell>
          <cell r="B1432" t="str">
            <v>Eletroduto de ferro galvanizado medio de 3/4" - com acessorios</v>
          </cell>
          <cell r="C1432" t="str">
            <v>m</v>
          </cell>
          <cell r="D1432" t="str">
            <v>2.58</v>
          </cell>
          <cell r="E1432" t="str">
            <v>4.03</v>
          </cell>
          <cell r="F1432" t="str">
            <v>6.61</v>
          </cell>
        </row>
        <row r="1433">
          <cell r="A1433" t="str">
            <v>380406</v>
          </cell>
          <cell r="B1433" t="str">
            <v>Eletroduto de ferro galvanizado medio de 1" - com acessorios</v>
          </cell>
          <cell r="C1433" t="str">
            <v>m</v>
          </cell>
          <cell r="D1433" t="str">
            <v>4.86</v>
          </cell>
          <cell r="E1433" t="str">
            <v>4.70</v>
          </cell>
          <cell r="F1433" t="str">
            <v>9.56</v>
          </cell>
        </row>
        <row r="1434">
          <cell r="A1434" t="str">
            <v>380408</v>
          </cell>
          <cell r="B1434" t="str">
            <v>Eletroduto de ferro galvanizado medio de 1.1/4" - com acessorios</v>
          </cell>
          <cell r="C1434" t="str">
            <v>m</v>
          </cell>
          <cell r="D1434" t="str">
            <v>4.92</v>
          </cell>
          <cell r="E1434" t="str">
            <v>5.38</v>
          </cell>
          <cell r="F1434" t="str">
            <v>10.30</v>
          </cell>
        </row>
        <row r="1435">
          <cell r="A1435" t="str">
            <v>380410</v>
          </cell>
          <cell r="B1435" t="str">
            <v>Eletroduto de ferro galvanizado medio de 1.1/2" - com acessorios</v>
          </cell>
          <cell r="C1435" t="str">
            <v>m</v>
          </cell>
          <cell r="D1435" t="str">
            <v>4.36</v>
          </cell>
          <cell r="E1435" t="str">
            <v>6.04</v>
          </cell>
          <cell r="F1435" t="str">
            <v>10.40</v>
          </cell>
        </row>
        <row r="1436">
          <cell r="A1436" t="str">
            <v>380412</v>
          </cell>
          <cell r="B1436" t="str">
            <v>Eletroduto de ferro galvanizado medio de 2" - com acessorios</v>
          </cell>
          <cell r="C1436" t="str">
            <v>m</v>
          </cell>
          <cell r="D1436" t="str">
            <v>7.52</v>
          </cell>
          <cell r="E1436" t="str">
            <v>6.75</v>
          </cell>
          <cell r="F1436" t="str">
            <v>14.27</v>
          </cell>
        </row>
        <row r="1437">
          <cell r="A1437" t="str">
            <v>380414</v>
          </cell>
          <cell r="B1437" t="str">
            <v>Eletroduto de ferro galvanizado medio de 2.1/2"  - com acessorios</v>
          </cell>
          <cell r="C1437" t="str">
            <v>m</v>
          </cell>
          <cell r="D1437" t="str">
            <v>10.76</v>
          </cell>
          <cell r="E1437" t="str">
            <v>8.07</v>
          </cell>
          <cell r="F1437" t="str">
            <v>18.83</v>
          </cell>
        </row>
        <row r="1438">
          <cell r="A1438" t="str">
            <v>380416</v>
          </cell>
          <cell r="B1438" t="str">
            <v>Eletroduto de ferro galvanizado medio de 3" - com acessorios</v>
          </cell>
          <cell r="C1438" t="str">
            <v>m</v>
          </cell>
          <cell r="D1438" t="str">
            <v>18.25</v>
          </cell>
          <cell r="E1438" t="str">
            <v>10.13</v>
          </cell>
          <cell r="F1438" t="str">
            <v>28.38</v>
          </cell>
        </row>
        <row r="1439">
          <cell r="A1439" t="str">
            <v>380418</v>
          </cell>
          <cell r="B1439" t="str">
            <v>Eletroduto de ferro galvanizado medio de 4" - com acessorios</v>
          </cell>
          <cell r="C1439" t="str">
            <v>m</v>
          </cell>
          <cell r="D1439" t="str">
            <v>20.28</v>
          </cell>
          <cell r="E1439" t="str">
            <v>12.13</v>
          </cell>
          <cell r="F1439" t="str">
            <v>32.41</v>
          </cell>
        </row>
        <row r="1440">
          <cell r="A1440" t="str">
            <v>380500</v>
          </cell>
          <cell r="B1440" t="str">
            <v>Eletroduto em  ferro galvanizado - pesado</v>
          </cell>
        </row>
        <row r="1441">
          <cell r="A1441" t="str">
            <v>380502</v>
          </cell>
          <cell r="B1441" t="str">
            <v>Eletroduto de ferro galvanizado pesado de 1/2" - com acessorios</v>
          </cell>
          <cell r="C1441" t="str">
            <v>m</v>
          </cell>
          <cell r="D1441" t="str">
            <v>1.75</v>
          </cell>
          <cell r="E1441" t="str">
            <v>3.37</v>
          </cell>
          <cell r="F1441" t="str">
            <v>5.12</v>
          </cell>
        </row>
        <row r="1442">
          <cell r="A1442" t="str">
            <v>380504</v>
          </cell>
          <cell r="B1442" t="str">
            <v>Eletroduto de ferro galvanizado pesado de 3/4" - com acessorios</v>
          </cell>
          <cell r="C1442" t="str">
            <v>m</v>
          </cell>
          <cell r="D1442" t="str">
            <v>2.29</v>
          </cell>
          <cell r="E1442" t="str">
            <v>4.03</v>
          </cell>
          <cell r="F1442" t="str">
            <v>6.32</v>
          </cell>
        </row>
        <row r="1443">
          <cell r="A1443" t="str">
            <v>380506</v>
          </cell>
          <cell r="B1443" t="str">
            <v>Eletroduto de ferro galvanizado pesado de 1" - com acessorios</v>
          </cell>
          <cell r="C1443" t="str">
            <v>m</v>
          </cell>
          <cell r="D1443" t="str">
            <v>2.82</v>
          </cell>
          <cell r="E1443" t="str">
            <v>4.70</v>
          </cell>
          <cell r="F1443" t="str">
            <v>7.52</v>
          </cell>
        </row>
        <row r="1444">
          <cell r="A1444" t="str">
            <v>380509</v>
          </cell>
          <cell r="B1444" t="str">
            <v>Eletroduto de ferro galvanizado pesado de 1 1/4" - com acessorios</v>
          </cell>
          <cell r="C1444" t="str">
            <v>m</v>
          </cell>
          <cell r="D1444" t="str">
            <v>4.89</v>
          </cell>
          <cell r="E1444" t="str">
            <v>5.38</v>
          </cell>
          <cell r="F1444" t="str">
            <v>10.27</v>
          </cell>
        </row>
        <row r="1445">
          <cell r="A1445" t="str">
            <v>380510</v>
          </cell>
          <cell r="B1445" t="str">
            <v>Eletroduto de ferro galvanizado pesado de 1.1/2" - com acessorios</v>
          </cell>
          <cell r="C1445" t="str">
            <v>m</v>
          </cell>
          <cell r="D1445" t="str">
            <v>5.31</v>
          </cell>
          <cell r="E1445" t="str">
            <v>6.04</v>
          </cell>
          <cell r="F1445" t="str">
            <v>11.35</v>
          </cell>
        </row>
        <row r="1446">
          <cell r="A1446" t="str">
            <v>380512</v>
          </cell>
          <cell r="B1446" t="str">
            <v>Eletroduto de ferro galvanizado pesado de 2" - com acessorios</v>
          </cell>
          <cell r="C1446" t="str">
            <v>m</v>
          </cell>
          <cell r="D1446" t="str">
            <v>6.75</v>
          </cell>
          <cell r="E1446" t="str">
            <v>6.75</v>
          </cell>
          <cell r="F1446" t="str">
            <v>13.50</v>
          </cell>
        </row>
        <row r="1447">
          <cell r="A1447" t="str">
            <v>380514</v>
          </cell>
          <cell r="B1447" t="str">
            <v>Eletroduto de ferro galvanizado pesado de 2.1/2"  - com acessorios</v>
          </cell>
          <cell r="C1447" t="str">
            <v>m</v>
          </cell>
          <cell r="D1447" t="str">
            <v>11.57</v>
          </cell>
          <cell r="E1447" t="str">
            <v>8.07</v>
          </cell>
          <cell r="F1447" t="str">
            <v>19.64</v>
          </cell>
        </row>
        <row r="1448">
          <cell r="A1448" t="str">
            <v>380516</v>
          </cell>
          <cell r="B1448" t="str">
            <v>Eletroduto de ferro galvanizado pesado de 3" - com acessorios</v>
          </cell>
          <cell r="C1448" t="str">
            <v>m</v>
          </cell>
          <cell r="D1448" t="str">
            <v>14.01</v>
          </cell>
          <cell r="E1448" t="str">
            <v>10.13</v>
          </cell>
          <cell r="F1448" t="str">
            <v>24.14</v>
          </cell>
        </row>
        <row r="1449">
          <cell r="A1449" t="str">
            <v>380518</v>
          </cell>
          <cell r="B1449" t="str">
            <v>Eletroduto de ferro galvanizado pesado de 4" - com acessorios</v>
          </cell>
          <cell r="C1449" t="str">
            <v>m</v>
          </cell>
          <cell r="D1449" t="str">
            <v>17.17</v>
          </cell>
          <cell r="E1449" t="str">
            <v>13.50</v>
          </cell>
          <cell r="F1449" t="str">
            <v>30.67</v>
          </cell>
        </row>
        <row r="1450">
          <cell r="A1450" t="str">
            <v>380600</v>
          </cell>
          <cell r="B1450" t="str">
            <v>Eletroduto em  ferro galvanizado a quente - pesado</v>
          </cell>
        </row>
        <row r="1451">
          <cell r="A1451" t="str">
            <v>380602</v>
          </cell>
          <cell r="B1451" t="str">
            <v>Eletroduto de ferro galvanizado a quente pesado de 1/2" - com acessorios</v>
          </cell>
          <cell r="C1451" t="str">
            <v>m</v>
          </cell>
          <cell r="D1451" t="str">
            <v>2.41</v>
          </cell>
          <cell r="E1451" t="str">
            <v>3.37</v>
          </cell>
          <cell r="F1451" t="str">
            <v>5.78</v>
          </cell>
        </row>
        <row r="1452">
          <cell r="A1452" t="str">
            <v>380604</v>
          </cell>
          <cell r="B1452" t="str">
            <v>Eletroduto de ferro galvanizado a quente pesado de 3/4" - com acessorios</v>
          </cell>
          <cell r="C1452" t="str">
            <v>m</v>
          </cell>
          <cell r="D1452" t="str">
            <v>2.95</v>
          </cell>
          <cell r="E1452" t="str">
            <v>4.03</v>
          </cell>
          <cell r="F1452" t="str">
            <v>6.98</v>
          </cell>
        </row>
        <row r="1453">
          <cell r="A1453" t="str">
            <v>380606</v>
          </cell>
          <cell r="B1453" t="str">
            <v>Eletroduto de ferro galvanizado a quente pesado de 1" - com acessorios</v>
          </cell>
          <cell r="C1453" t="str">
            <v>m</v>
          </cell>
          <cell r="D1453" t="str">
            <v>3.51</v>
          </cell>
          <cell r="E1453" t="str">
            <v>4.70</v>
          </cell>
          <cell r="F1453" t="str">
            <v>8.21</v>
          </cell>
        </row>
        <row r="1454">
          <cell r="A1454" t="str">
            <v>380608</v>
          </cell>
          <cell r="B1454" t="str">
            <v>Eletroduto de ferro galvanizado a quente pesado de 1.1/4" - com acessorios</v>
          </cell>
          <cell r="C1454" t="str">
            <v>m</v>
          </cell>
          <cell r="D1454" t="str">
            <v>5.75</v>
          </cell>
          <cell r="E1454" t="str">
            <v>5.38</v>
          </cell>
          <cell r="F1454" t="str">
            <v>11.13</v>
          </cell>
        </row>
        <row r="1455">
          <cell r="A1455" t="str">
            <v>380610</v>
          </cell>
          <cell r="B1455" t="str">
            <v>Eletroduto de ferro galvanizado a quente pesado de 1.1/2" - com acessorios</v>
          </cell>
          <cell r="C1455" t="str">
            <v>m</v>
          </cell>
          <cell r="D1455" t="str">
            <v>6.32</v>
          </cell>
          <cell r="E1455" t="str">
            <v>6.04</v>
          </cell>
          <cell r="F1455" t="str">
            <v>12.36</v>
          </cell>
        </row>
        <row r="1456">
          <cell r="A1456" t="str">
            <v>380612</v>
          </cell>
          <cell r="B1456" t="str">
            <v>Eletroduto de ferro galvanizado a quente pesado de 2" - com acessorios</v>
          </cell>
          <cell r="C1456" t="str">
            <v>m</v>
          </cell>
          <cell r="D1456" t="str">
            <v>8.36</v>
          </cell>
          <cell r="E1456" t="str">
            <v>6.75</v>
          </cell>
          <cell r="F1456" t="str">
            <v>15.11</v>
          </cell>
        </row>
        <row r="1457">
          <cell r="A1457" t="str">
            <v>380614</v>
          </cell>
          <cell r="B1457" t="str">
            <v>Eletroduto de ferro galvanizado a quente pesado de 2.1/2"  - com acessorios</v>
          </cell>
          <cell r="C1457" t="str">
            <v>m</v>
          </cell>
          <cell r="D1457" t="str">
            <v>12.99</v>
          </cell>
          <cell r="E1457" t="str">
            <v>8.07</v>
          </cell>
          <cell r="F1457" t="str">
            <v>21.06</v>
          </cell>
        </row>
        <row r="1458">
          <cell r="A1458" t="str">
            <v>380616</v>
          </cell>
          <cell r="B1458" t="str">
            <v>Eletroduto de ferro galvanizado a quente pesado de 3" - com acessorios</v>
          </cell>
          <cell r="C1458" t="str">
            <v>m</v>
          </cell>
          <cell r="D1458" t="str">
            <v>15.73</v>
          </cell>
          <cell r="E1458" t="str">
            <v>10.13</v>
          </cell>
          <cell r="F1458" t="str">
            <v>25.86</v>
          </cell>
        </row>
        <row r="1459">
          <cell r="A1459" t="str">
            <v>380618</v>
          </cell>
          <cell r="B1459" t="str">
            <v>Eletroduto de ferro galvanizado a quente pesado de 4" - com acessorios</v>
          </cell>
          <cell r="C1459" t="str">
            <v>m</v>
          </cell>
          <cell r="D1459" t="str">
            <v>19.30</v>
          </cell>
          <cell r="E1459" t="str">
            <v>13.50</v>
          </cell>
          <cell r="F1459" t="str">
            <v>32.80</v>
          </cell>
        </row>
        <row r="1460">
          <cell r="A1460" t="str">
            <v>380700</v>
          </cell>
          <cell r="B1460" t="str">
            <v>Perfilados e acessorios</v>
          </cell>
        </row>
        <row r="1461">
          <cell r="A1461" t="str">
            <v>380702</v>
          </cell>
          <cell r="B1461" t="str">
            <v>Abracaderia "D" nas dimensoes de eletrod. 3/4",1",1.1/4",1.1/2",2",2.1/2" e 3"</v>
          </cell>
          <cell r="C1461" t="str">
            <v>un</v>
          </cell>
          <cell r="D1461" t="str">
            <v>0.38</v>
          </cell>
          <cell r="E1461" t="str">
            <v>0.30</v>
          </cell>
          <cell r="F1461" t="str">
            <v>0.68</v>
          </cell>
        </row>
        <row r="1462">
          <cell r="A1462" t="str">
            <v>380704</v>
          </cell>
          <cell r="B1462" t="str">
            <v>Abracadeira "U" p/perf. nas dimen.de eletrod. 3/4",1",1.1/4",1.1/2",2",2.1/2" e 3"</v>
          </cell>
          <cell r="C1462" t="str">
            <v>un</v>
          </cell>
          <cell r="D1462" t="str">
            <v>0.28</v>
          </cell>
          <cell r="E1462" t="str">
            <v>0.30</v>
          </cell>
          <cell r="F1462" t="str">
            <v>0.58</v>
          </cell>
        </row>
        <row r="1463">
          <cell r="A1463" t="str">
            <v>380706</v>
          </cell>
          <cell r="B1463" t="str">
            <v>Abracadeira unha nas dimensoes de eletrod. 3/4",1",1.1/4",1.1/2",2",2.1/2" e 3"</v>
          </cell>
          <cell r="C1463" t="str">
            <v>un</v>
          </cell>
          <cell r="D1463" t="str">
            <v>0.29</v>
          </cell>
          <cell r="E1463" t="str">
            <v>0.66</v>
          </cell>
          <cell r="F1463" t="str">
            <v>0.95</v>
          </cell>
        </row>
        <row r="1464">
          <cell r="A1464" t="str">
            <v>380708</v>
          </cell>
          <cell r="B1464" t="str">
            <v>Cantoneira tipo "ZZ" de diam 3/8"</v>
          </cell>
          <cell r="C1464" t="str">
            <v>un</v>
          </cell>
          <cell r="D1464" t="str">
            <v>0.55</v>
          </cell>
          <cell r="E1464" t="str">
            <v>1.32</v>
          </cell>
          <cell r="F1464" t="str">
            <v>1.87</v>
          </cell>
        </row>
        <row r="1465">
          <cell r="A1465" t="str">
            <v>380710</v>
          </cell>
          <cell r="B1465" t="str">
            <v>Perfilado perfurado 38x38mm em  aco galvanizado, chapa No. 14 msg</v>
          </cell>
          <cell r="C1465" t="str">
            <v>m</v>
          </cell>
          <cell r="D1465" t="str">
            <v>3.17</v>
          </cell>
          <cell r="E1465" t="str">
            <v>10.79</v>
          </cell>
          <cell r="F1465" t="str">
            <v>13.96</v>
          </cell>
        </row>
        <row r="1466">
          <cell r="A1466" t="str">
            <v>380712</v>
          </cell>
          <cell r="B1466" t="str">
            <v>Saida final,  diam 3/4"</v>
          </cell>
          <cell r="C1466" t="str">
            <v>un</v>
          </cell>
          <cell r="D1466" t="str">
            <v>0.20</v>
          </cell>
          <cell r="E1466" t="str">
            <v>0.99</v>
          </cell>
          <cell r="F1466" t="str">
            <v>1.19</v>
          </cell>
        </row>
        <row r="1467">
          <cell r="A1467" t="str">
            <v>380714</v>
          </cell>
          <cell r="B1467" t="str">
            <v>Saida superior,  diam 3/4"</v>
          </cell>
          <cell r="C1467" t="str">
            <v>un</v>
          </cell>
          <cell r="D1467" t="str">
            <v>0.37</v>
          </cell>
          <cell r="E1467" t="str">
            <v>0.99</v>
          </cell>
          <cell r="F1467" t="str">
            <v>1.36</v>
          </cell>
        </row>
        <row r="1468">
          <cell r="A1468" t="str">
            <v>380716</v>
          </cell>
          <cell r="B1468" t="str">
            <v>Sapata rapida de 4 furos</v>
          </cell>
          <cell r="C1468" t="str">
            <v>un</v>
          </cell>
          <cell r="D1468" t="str">
            <v>2.28</v>
          </cell>
          <cell r="E1468" t="str">
            <v>2.00</v>
          </cell>
          <cell r="F1468" t="str">
            <v>4.28</v>
          </cell>
        </row>
        <row r="1469">
          <cell r="A1469" t="str">
            <v>380718</v>
          </cell>
          <cell r="B1469" t="str">
            <v>Suspensao para perfilado de diam 3/8" (gancho)</v>
          </cell>
          <cell r="C1469" t="str">
            <v>un</v>
          </cell>
          <cell r="D1469" t="str">
            <v>0.50</v>
          </cell>
          <cell r="E1469" t="str">
            <v>1.32</v>
          </cell>
          <cell r="F1469" t="str">
            <v>1.82</v>
          </cell>
        </row>
        <row r="1470">
          <cell r="A1470" t="str">
            <v>380720</v>
          </cell>
          <cell r="B1470" t="str">
            <v>Vergalhao com rosca, porca e arruela de diam 3/8" (tirante)</v>
          </cell>
          <cell r="C1470" t="str">
            <v>m</v>
          </cell>
          <cell r="D1470" t="str">
            <v>3.30</v>
          </cell>
          <cell r="E1470" t="str">
            <v>0.94</v>
          </cell>
          <cell r="F1470" t="str">
            <v>4.24</v>
          </cell>
        </row>
        <row r="1471">
          <cell r="A1471" t="str">
            <v>380800</v>
          </cell>
          <cell r="B1471" t="str">
            <v>Caixas de derivacao para perfilados</v>
          </cell>
        </row>
        <row r="1472">
          <cell r="A1472" t="str">
            <v>380802</v>
          </cell>
          <cell r="B1472" t="str">
            <v>Caixa de derivacao "C" para perfilado</v>
          </cell>
          <cell r="C1472" t="str">
            <v>un</v>
          </cell>
          <cell r="D1472" t="str">
            <v>2.10</v>
          </cell>
          <cell r="E1472" t="str">
            <v>8.76</v>
          </cell>
          <cell r="F1472" t="str">
            <v>10.86</v>
          </cell>
        </row>
        <row r="1473">
          <cell r="A1473" t="str">
            <v>380804</v>
          </cell>
          <cell r="B1473" t="str">
            <v>Caixa de derivacao "X" para perfilado</v>
          </cell>
          <cell r="C1473" t="str">
            <v>un</v>
          </cell>
          <cell r="D1473" t="str">
            <v>2.50</v>
          </cell>
          <cell r="E1473" t="str">
            <v>8.76</v>
          </cell>
          <cell r="F1473" t="str">
            <v>11.26</v>
          </cell>
        </row>
        <row r="1474">
          <cell r="A1474" t="str">
            <v>380900</v>
          </cell>
          <cell r="B1474" t="str">
            <v>Eletrocalhas e acessorios</v>
          </cell>
        </row>
        <row r="1475">
          <cell r="A1475" t="str">
            <v>380905</v>
          </cell>
          <cell r="B1475" t="str">
            <v>Cotovelo para eletrocalha em chapa No. 18msg (300x50)mm</v>
          </cell>
          <cell r="C1475" t="str">
            <v>un</v>
          </cell>
          <cell r="D1475" t="str">
            <v>20.61</v>
          </cell>
          <cell r="E1475" t="str">
            <v>6.04</v>
          </cell>
          <cell r="F1475" t="str">
            <v>26.65</v>
          </cell>
        </row>
        <row r="1476">
          <cell r="A1476" t="str">
            <v>380906</v>
          </cell>
          <cell r="B1476" t="str">
            <v>Tampa para cotovelo reto em chapa No. 18msg (300x50)mm</v>
          </cell>
          <cell r="C1476" t="str">
            <v>un</v>
          </cell>
          <cell r="D1476" t="str">
            <v>7.08</v>
          </cell>
          <cell r="E1476" t="str">
            <v>1.67</v>
          </cell>
          <cell r="F1476" t="str">
            <v>8.75</v>
          </cell>
        </row>
        <row r="1477">
          <cell r="A1477" t="str">
            <v>380907</v>
          </cell>
          <cell r="B1477" t="str">
            <v>Curva vertical para eletrocalha de 45o. em chapa No. 18msg (300x50)mm</v>
          </cell>
          <cell r="C1477" t="str">
            <v>un</v>
          </cell>
          <cell r="D1477" t="str">
            <v>15.25</v>
          </cell>
          <cell r="E1477" t="str">
            <v>6.75</v>
          </cell>
          <cell r="F1477" t="str">
            <v>22.00</v>
          </cell>
        </row>
        <row r="1478">
          <cell r="A1478" t="str">
            <v>380908</v>
          </cell>
          <cell r="B1478" t="str">
            <v>Curva horizontal para eletrocalha de 45o. em chapa No. 18msg (300x50)mm</v>
          </cell>
          <cell r="C1478" t="str">
            <v>un</v>
          </cell>
          <cell r="D1478" t="str">
            <v>14.14</v>
          </cell>
          <cell r="E1478" t="str">
            <v>6.75</v>
          </cell>
          <cell r="F1478" t="str">
            <v>20.89</v>
          </cell>
        </row>
        <row r="1479">
          <cell r="A1479" t="str">
            <v>380909</v>
          </cell>
          <cell r="B1479" t="str">
            <v>Tampa para curva de 45o.</v>
          </cell>
          <cell r="C1479" t="str">
            <v>un</v>
          </cell>
          <cell r="D1479" t="str">
            <v>5.66</v>
          </cell>
          <cell r="E1479" t="str">
            <v>1.67</v>
          </cell>
          <cell r="F1479" t="str">
            <v>7.33</v>
          </cell>
        </row>
        <row r="1480">
          <cell r="A1480" t="str">
            <v>380910</v>
          </cell>
          <cell r="B1480" t="str">
            <v>Curva vertical para eletroduto de 90o. em chapa No. 18msg (300x50)mm</v>
          </cell>
          <cell r="C1480" t="str">
            <v>un</v>
          </cell>
          <cell r="D1480" t="str">
            <v>19.06</v>
          </cell>
          <cell r="E1480" t="str">
            <v>6.75</v>
          </cell>
          <cell r="F1480" t="str">
            <v>25.81</v>
          </cell>
        </row>
        <row r="1481">
          <cell r="A1481" t="str">
            <v>380911</v>
          </cell>
          <cell r="B1481" t="str">
            <v>Curva horizontal para eletrocalha de 90o. em chapa No. 18msg (300x50)mm</v>
          </cell>
          <cell r="C1481" t="str">
            <v>un</v>
          </cell>
          <cell r="D1481" t="str">
            <v>17.67</v>
          </cell>
          <cell r="E1481" t="str">
            <v>6.75</v>
          </cell>
          <cell r="F1481" t="str">
            <v>24.42</v>
          </cell>
        </row>
        <row r="1482">
          <cell r="A1482" t="str">
            <v>380912</v>
          </cell>
          <cell r="B1482" t="str">
            <v>Tampa para curva vertical de 90o. em chapa No. 18msg (300x50)mm</v>
          </cell>
          <cell r="C1482" t="str">
            <v>un</v>
          </cell>
          <cell r="D1482" t="str">
            <v>7.08</v>
          </cell>
          <cell r="E1482" t="str">
            <v>1.67</v>
          </cell>
          <cell r="F1482" t="str">
            <v>8.75</v>
          </cell>
        </row>
        <row r="1483">
          <cell r="A1483" t="str">
            <v>380913</v>
          </cell>
          <cell r="B1483" t="str">
            <v>Cruzeta reta para eletrocalha em chapa No. 18msg (300x50)mm</v>
          </cell>
          <cell r="C1483" t="str">
            <v>un</v>
          </cell>
          <cell r="D1483" t="str">
            <v>27.57</v>
          </cell>
          <cell r="E1483" t="str">
            <v>6.75</v>
          </cell>
          <cell r="F1483" t="str">
            <v>34.32</v>
          </cell>
        </row>
        <row r="1484">
          <cell r="A1484" t="str">
            <v>380914</v>
          </cell>
          <cell r="B1484" t="str">
            <v>Tampa para cruzeta reta em chapa No. 18msg (300x50)mm</v>
          </cell>
          <cell r="C1484" t="str">
            <v>un</v>
          </cell>
          <cell r="D1484" t="str">
            <v>8.77</v>
          </cell>
          <cell r="E1484" t="str">
            <v>1.67</v>
          </cell>
          <cell r="F1484" t="str">
            <v>10.44</v>
          </cell>
        </row>
        <row r="1485">
          <cell r="A1485" t="str">
            <v>380915</v>
          </cell>
          <cell r="B1485" t="str">
            <v>Cruzeta horizontal para eletrocalha de 90o. em chapa No. 18msg (300x50)mm</v>
          </cell>
          <cell r="C1485" t="str">
            <v>un</v>
          </cell>
          <cell r="D1485" t="str">
            <v>31.13</v>
          </cell>
          <cell r="E1485" t="str">
            <v>6.75</v>
          </cell>
          <cell r="F1485" t="str">
            <v>37.88</v>
          </cell>
        </row>
        <row r="1486">
          <cell r="A1486" t="str">
            <v>380916</v>
          </cell>
          <cell r="B1486" t="str">
            <v>Tampa para cruzeta de 90o. em chapa No. 18msg (300x50)mm</v>
          </cell>
          <cell r="C1486" t="str">
            <v>un</v>
          </cell>
          <cell r="D1486" t="str">
            <v>9.24</v>
          </cell>
          <cell r="E1486" t="str">
            <v>1.67</v>
          </cell>
          <cell r="F1486" t="str">
            <v>10.91</v>
          </cell>
        </row>
        <row r="1487">
          <cell r="A1487" t="str">
            <v>380917</v>
          </cell>
          <cell r="B1487" t="str">
            <v>Reducao para eletrocalha em chapa No. 18msg (300x50)mm</v>
          </cell>
          <cell r="C1487" t="str">
            <v>un</v>
          </cell>
          <cell r="D1487" t="str">
            <v>19.05</v>
          </cell>
          <cell r="E1487" t="str">
            <v>4.70</v>
          </cell>
          <cell r="F1487" t="str">
            <v>23.75</v>
          </cell>
        </row>
        <row r="1488">
          <cell r="A1488" t="str">
            <v>380918</v>
          </cell>
          <cell r="B1488" t="str">
            <v>Tampa para reducao em chapa No. 18msg</v>
          </cell>
          <cell r="C1488" t="str">
            <v>un</v>
          </cell>
          <cell r="D1488" t="str">
            <v>7.07</v>
          </cell>
          <cell r="E1488" t="str">
            <v>1.67</v>
          </cell>
          <cell r="F1488" t="str">
            <v>8.74</v>
          </cell>
        </row>
        <row r="1489">
          <cell r="A1489" t="str">
            <v>380919</v>
          </cell>
          <cell r="B1489" t="str">
            <v>Te para eletrocalha em chapa No. 18msg (300x50)mm</v>
          </cell>
          <cell r="C1489" t="str">
            <v>un</v>
          </cell>
          <cell r="D1489" t="str">
            <v>23.62</v>
          </cell>
          <cell r="E1489" t="str">
            <v>5.38</v>
          </cell>
          <cell r="F1489" t="str">
            <v>29.00</v>
          </cell>
        </row>
        <row r="1490">
          <cell r="A1490" t="str">
            <v>380920</v>
          </cell>
          <cell r="B1490" t="str">
            <v>Tampa para te em chapa No. 18msg (300x50)mm</v>
          </cell>
          <cell r="C1490" t="str">
            <v>un</v>
          </cell>
          <cell r="D1490" t="str">
            <v>12.05</v>
          </cell>
          <cell r="E1490" t="str">
            <v>2.33</v>
          </cell>
          <cell r="F1490" t="str">
            <v>14.38</v>
          </cell>
        </row>
        <row r="1491">
          <cell r="A1491" t="str">
            <v>380921</v>
          </cell>
          <cell r="B1491" t="str">
            <v>Terminal de fechamento para eletrocalha (300x50)mm</v>
          </cell>
          <cell r="C1491" t="str">
            <v>un</v>
          </cell>
          <cell r="D1491" t="str">
            <v>2.77</v>
          </cell>
          <cell r="E1491" t="str">
            <v>3.37</v>
          </cell>
          <cell r="F1491" t="str">
            <v>6.14</v>
          </cell>
        </row>
        <row r="1492">
          <cell r="A1492" t="str">
            <v>390000</v>
          </cell>
          <cell r="B1492" t="str">
            <v>Eletrica, condutores/enfiacao</v>
          </cell>
        </row>
        <row r="1493">
          <cell r="A1493" t="str">
            <v>390100</v>
          </cell>
          <cell r="B1493" t="str">
            <v>Fios de cobre em  PVC - 750 V de isolacao 70o. C</v>
          </cell>
        </row>
        <row r="1494">
          <cell r="A1494" t="str">
            <v>390102</v>
          </cell>
          <cell r="B1494" t="str">
            <v>Fio de cobre em  PVC No. 1,5 mm2 - 750 V de isolacao 70o.C</v>
          </cell>
          <cell r="C1494" t="str">
            <v>m</v>
          </cell>
          <cell r="D1494" t="str">
            <v>0.11</v>
          </cell>
          <cell r="E1494" t="str">
            <v>0.24</v>
          </cell>
          <cell r="F1494" t="str">
            <v>0.35</v>
          </cell>
        </row>
        <row r="1495">
          <cell r="A1495" t="str">
            <v>390103</v>
          </cell>
          <cell r="B1495" t="str">
            <v>Fio de cobre em  PVC No. 2,5 mm2 - 750 V de isolacao 70o.C</v>
          </cell>
          <cell r="C1495" t="str">
            <v>m</v>
          </cell>
          <cell r="D1495" t="str">
            <v>0.19</v>
          </cell>
          <cell r="E1495" t="str">
            <v>0.30</v>
          </cell>
          <cell r="F1495" t="str">
            <v>0.49</v>
          </cell>
        </row>
        <row r="1496">
          <cell r="A1496" t="str">
            <v>390104</v>
          </cell>
          <cell r="B1496" t="str">
            <v>Fio de cobre em  PVC No. 4,0 mm2 - 750 V de isolacao 70o.C</v>
          </cell>
          <cell r="C1496" t="str">
            <v>m</v>
          </cell>
          <cell r="D1496" t="str">
            <v>0.29</v>
          </cell>
          <cell r="E1496" t="str">
            <v>0.35</v>
          </cell>
          <cell r="F1496" t="str">
            <v>0.64</v>
          </cell>
        </row>
        <row r="1497">
          <cell r="A1497" t="str">
            <v>390105</v>
          </cell>
          <cell r="B1497" t="str">
            <v>Fio de cobre em  PVC No. 6,0 mm2 - 750 V de isolacao 70o.C</v>
          </cell>
          <cell r="C1497" t="str">
            <v>m</v>
          </cell>
          <cell r="D1497" t="str">
            <v>0.42</v>
          </cell>
          <cell r="E1497" t="str">
            <v>0.37</v>
          </cell>
          <cell r="F1497" t="str">
            <v>0.79</v>
          </cell>
        </row>
        <row r="1498">
          <cell r="A1498" t="str">
            <v>390106</v>
          </cell>
          <cell r="B1498" t="str">
            <v>Fio de cobre em  PVC No. 10,0 mm2 - 750 V de isolacao 70o.C</v>
          </cell>
          <cell r="C1498" t="str">
            <v>m</v>
          </cell>
          <cell r="D1498" t="str">
            <v>0.76</v>
          </cell>
          <cell r="E1498" t="str">
            <v>0.57</v>
          </cell>
          <cell r="F1498" t="str">
            <v>1.33</v>
          </cell>
        </row>
        <row r="1499">
          <cell r="A1499" t="str">
            <v>390200</v>
          </cell>
          <cell r="B1499" t="str">
            <v>Cabo de cobre em  PVC - 750 V de isolacao 70o. C</v>
          </cell>
        </row>
        <row r="1500">
          <cell r="A1500" t="str">
            <v>390203</v>
          </cell>
          <cell r="B1500" t="str">
            <v>Cabo de cobre em  PVC No. 6,0 mm2 - 750 V de isolacao 70o.C</v>
          </cell>
          <cell r="C1500" t="str">
            <v>m</v>
          </cell>
          <cell r="D1500" t="str">
            <v>1.08</v>
          </cell>
          <cell r="E1500" t="str">
            <v>0.66</v>
          </cell>
          <cell r="F1500" t="str">
            <v>1.74</v>
          </cell>
        </row>
        <row r="1501">
          <cell r="A1501" t="str">
            <v>390204</v>
          </cell>
          <cell r="B1501" t="str">
            <v>Cabo de cobre em  PVC No. 10,0 mm2 - 750 V de isolacao 70o.C</v>
          </cell>
          <cell r="C1501" t="str">
            <v>m</v>
          </cell>
          <cell r="D1501" t="str">
            <v>0.99</v>
          </cell>
          <cell r="E1501" t="str">
            <v>0.99</v>
          </cell>
          <cell r="F1501" t="str">
            <v>1.98</v>
          </cell>
        </row>
        <row r="1502">
          <cell r="A1502" t="str">
            <v>390205</v>
          </cell>
          <cell r="B1502" t="str">
            <v>Cabo de cobre em  PVC No. 16,0 mm2 - 750 V de isolacao 70o.C</v>
          </cell>
          <cell r="C1502" t="str">
            <v>m</v>
          </cell>
          <cell r="D1502" t="str">
            <v>1.20</v>
          </cell>
          <cell r="E1502" t="str">
            <v>0.86</v>
          </cell>
          <cell r="F1502" t="str">
            <v>2.06</v>
          </cell>
        </row>
        <row r="1503">
          <cell r="A1503" t="str">
            <v>390206</v>
          </cell>
          <cell r="B1503" t="str">
            <v>Cabo de cobre em  PVC No. 25,0 mm2 - 750 V de isolacao 70o.C</v>
          </cell>
          <cell r="C1503" t="str">
            <v>m</v>
          </cell>
          <cell r="D1503" t="str">
            <v>1.89</v>
          </cell>
          <cell r="E1503" t="str">
            <v>1.67</v>
          </cell>
          <cell r="F1503" t="str">
            <v>3.56</v>
          </cell>
        </row>
        <row r="1504">
          <cell r="A1504" t="str">
            <v>390207</v>
          </cell>
          <cell r="B1504" t="str">
            <v>Cabo de cobre em  PVC No. 35,0 mm2 - 750 V de isolacao 70o.C</v>
          </cell>
          <cell r="C1504" t="str">
            <v>m</v>
          </cell>
          <cell r="D1504" t="str">
            <v>2.57</v>
          </cell>
          <cell r="E1504" t="str">
            <v>2.67</v>
          </cell>
          <cell r="F1504" t="str">
            <v>5.24</v>
          </cell>
        </row>
        <row r="1505">
          <cell r="A1505" t="str">
            <v>390208</v>
          </cell>
          <cell r="B1505" t="str">
            <v>Cabo de cobre em  PVC No. 50,0 mm2 - 750 V de isolacao 70o.C</v>
          </cell>
          <cell r="C1505" t="str">
            <v>m</v>
          </cell>
          <cell r="D1505" t="str">
            <v>3.52</v>
          </cell>
          <cell r="E1505" t="str">
            <v>4.03</v>
          </cell>
          <cell r="F1505" t="str">
            <v>7.55</v>
          </cell>
        </row>
        <row r="1506">
          <cell r="A1506" t="str">
            <v>390209</v>
          </cell>
          <cell r="B1506" t="str">
            <v>Cabo de cobre em  PVC No. 70,0 mm2 - 750 V de isolacao 70o.C</v>
          </cell>
          <cell r="C1506" t="str">
            <v>m</v>
          </cell>
          <cell r="D1506" t="str">
            <v>4.98</v>
          </cell>
          <cell r="E1506" t="str">
            <v>4.70</v>
          </cell>
          <cell r="F1506" t="str">
            <v>9.68</v>
          </cell>
        </row>
        <row r="1507">
          <cell r="A1507" t="str">
            <v>390210</v>
          </cell>
          <cell r="B1507" t="str">
            <v>Cabo de cobre em  PVC No. 95,0 mm2 - 750 V de isolacao 70o.C</v>
          </cell>
          <cell r="C1507" t="str">
            <v>m</v>
          </cell>
          <cell r="D1507" t="str">
            <v>6.76</v>
          </cell>
          <cell r="E1507" t="str">
            <v>7.41</v>
          </cell>
          <cell r="F1507" t="str">
            <v>14.17</v>
          </cell>
        </row>
        <row r="1508">
          <cell r="A1508" t="str">
            <v>390211</v>
          </cell>
          <cell r="B1508" t="str">
            <v>Cabo de cobre em  PVC No. 120,0 mm2 - 750 V de isolacao 70o.C</v>
          </cell>
          <cell r="C1508" t="str">
            <v>m</v>
          </cell>
          <cell r="D1508" t="str">
            <v>8.69</v>
          </cell>
          <cell r="E1508" t="str">
            <v>8.76</v>
          </cell>
          <cell r="F1508" t="str">
            <v>17.45</v>
          </cell>
        </row>
        <row r="1509">
          <cell r="A1509" t="str">
            <v>390212</v>
          </cell>
          <cell r="B1509" t="str">
            <v>Cabo de cobre em  PVC No. 150,0 mm2 - 750 V de isolacao 70o.C</v>
          </cell>
          <cell r="C1509" t="str">
            <v>m</v>
          </cell>
          <cell r="D1509" t="str">
            <v>10.72</v>
          </cell>
          <cell r="E1509" t="str">
            <v>10.13</v>
          </cell>
          <cell r="F1509" t="str">
            <v>20.85</v>
          </cell>
        </row>
        <row r="1510">
          <cell r="A1510" t="str">
            <v>390213</v>
          </cell>
          <cell r="B1510" t="str">
            <v>Cabo de cobre em  PVC No. 185,0 mm2 - 750 V de isolacao 70o.C</v>
          </cell>
          <cell r="C1510" t="str">
            <v>m</v>
          </cell>
          <cell r="D1510" t="str">
            <v>13.37</v>
          </cell>
          <cell r="E1510" t="str">
            <v>12.80</v>
          </cell>
          <cell r="F1510" t="str">
            <v>26.17</v>
          </cell>
        </row>
        <row r="1511">
          <cell r="A1511" t="str">
            <v>390214</v>
          </cell>
          <cell r="B1511" t="str">
            <v>Cabo de cobre em  PVC No. 240,0 mm2 - 750 V de isolacao 70o.C</v>
          </cell>
          <cell r="C1511" t="str">
            <v>m</v>
          </cell>
          <cell r="D1511" t="str">
            <v>17.66</v>
          </cell>
          <cell r="E1511" t="str">
            <v>14.16</v>
          </cell>
          <cell r="F1511" t="str">
            <v>31.82</v>
          </cell>
        </row>
        <row r="1512">
          <cell r="A1512" t="str">
            <v>390215</v>
          </cell>
          <cell r="B1512" t="str">
            <v>Cabo de cobre em  PVC No. 300,0 mm2 - 750 V de isolacao 70o.C</v>
          </cell>
          <cell r="C1512" t="str">
            <v>m</v>
          </cell>
          <cell r="D1512" t="str">
            <v>22.44</v>
          </cell>
          <cell r="E1512" t="str">
            <v>13.50</v>
          </cell>
          <cell r="F1512" t="str">
            <v>35.94</v>
          </cell>
        </row>
        <row r="1513">
          <cell r="A1513" t="str">
            <v>390300</v>
          </cell>
          <cell r="B1513" t="str">
            <v>Cabo de cobre em  PVC - 0.6/1KV de isolacao 70o. C</v>
          </cell>
        </row>
        <row r="1514">
          <cell r="A1514" t="str">
            <v>390302</v>
          </cell>
          <cell r="B1514" t="str">
            <v>Cabo de cobre em  PVC No. 4,0 mm2 - 0,6/1KV de isolacao 70o.C</v>
          </cell>
          <cell r="C1514" t="str">
            <v>m</v>
          </cell>
          <cell r="D1514" t="str">
            <v>0.47</v>
          </cell>
          <cell r="E1514" t="str">
            <v>0.37</v>
          </cell>
          <cell r="F1514" t="str">
            <v>0.84</v>
          </cell>
        </row>
        <row r="1515">
          <cell r="A1515" t="str">
            <v>390303</v>
          </cell>
          <cell r="B1515" t="str">
            <v>Cabo de cobre em  PVC No. 6,0 mm2 - 0,6/1KV de isolacao 70o.C</v>
          </cell>
          <cell r="C1515" t="str">
            <v>m</v>
          </cell>
          <cell r="D1515" t="str">
            <v>0.64</v>
          </cell>
          <cell r="E1515" t="str">
            <v>0.66</v>
          </cell>
          <cell r="F1515" t="str">
            <v>1.30</v>
          </cell>
        </row>
        <row r="1516">
          <cell r="A1516" t="str">
            <v>390304</v>
          </cell>
          <cell r="B1516" t="str">
            <v>Cabo de cobre em  PVC No. 10,0 mm2 - 0,6/1KV de isolacao 70o.C</v>
          </cell>
          <cell r="C1516" t="str">
            <v>m</v>
          </cell>
          <cell r="D1516" t="str">
            <v>0.96</v>
          </cell>
          <cell r="E1516" t="str">
            <v>0.99</v>
          </cell>
          <cell r="F1516" t="str">
            <v>1.95</v>
          </cell>
        </row>
        <row r="1517">
          <cell r="A1517" t="str">
            <v>390305</v>
          </cell>
          <cell r="B1517" t="str">
            <v>Cabo de cobre em  PVC No. 16,0 mm2 - 0,6/1KV de isolacao 70o.C</v>
          </cell>
          <cell r="C1517" t="str">
            <v>m</v>
          </cell>
          <cell r="D1517" t="str">
            <v>1.49</v>
          </cell>
          <cell r="E1517" t="str">
            <v>1.94</v>
          </cell>
          <cell r="F1517" t="str">
            <v>3.43</v>
          </cell>
        </row>
        <row r="1518">
          <cell r="A1518" t="str">
            <v>390306</v>
          </cell>
          <cell r="B1518" t="str">
            <v>Cabo de cobre em  PVC No. 25,0 mm2 - 0,6/1KV de isolacao 70o.C</v>
          </cell>
          <cell r="C1518" t="str">
            <v>m</v>
          </cell>
          <cell r="D1518" t="str">
            <v>2.30</v>
          </cell>
          <cell r="E1518" t="str">
            <v>3.22</v>
          </cell>
          <cell r="F1518" t="str">
            <v>5.52</v>
          </cell>
        </row>
        <row r="1519">
          <cell r="A1519" t="str">
            <v>390307</v>
          </cell>
          <cell r="B1519" t="str">
            <v>Cabo de cobre em  PVC No. 35,0 mm2 - 0,6/1KV de isolacao 70o.C</v>
          </cell>
          <cell r="C1519" t="str">
            <v>m</v>
          </cell>
          <cell r="D1519" t="str">
            <v>3.12</v>
          </cell>
          <cell r="E1519" t="str">
            <v>4.70</v>
          </cell>
          <cell r="F1519" t="str">
            <v>7.82</v>
          </cell>
        </row>
        <row r="1520">
          <cell r="A1520" t="str">
            <v>390308</v>
          </cell>
          <cell r="B1520" t="str">
            <v>Cabo de cobre em  PVC No. 50,0 mm2 - 0,6/1KV de isolacao 70o.C</v>
          </cell>
          <cell r="C1520" t="str">
            <v>m</v>
          </cell>
          <cell r="D1520" t="str">
            <v>4.19</v>
          </cell>
          <cell r="E1520" t="str">
            <v>5.38</v>
          </cell>
          <cell r="F1520" t="str">
            <v>9.57</v>
          </cell>
        </row>
        <row r="1521">
          <cell r="A1521" t="str">
            <v>390309</v>
          </cell>
          <cell r="B1521" t="str">
            <v>Cabo de cobre em  PVC No. 70,0 mm2 - 0,6/1KV de isolacao 70o.C</v>
          </cell>
          <cell r="C1521" t="str">
            <v>m</v>
          </cell>
          <cell r="D1521" t="str">
            <v>5.57</v>
          </cell>
          <cell r="E1521" t="str">
            <v>6.75</v>
          </cell>
          <cell r="F1521" t="str">
            <v>12.32</v>
          </cell>
        </row>
        <row r="1522">
          <cell r="A1522" t="str">
            <v>390310</v>
          </cell>
          <cell r="B1522" t="str">
            <v>Cabo de cobre em  PVC No. 95,0 mm2 - 0,6/1KV de isolacao 70o.C</v>
          </cell>
          <cell r="C1522" t="str">
            <v>m</v>
          </cell>
          <cell r="D1522" t="str">
            <v>9.36</v>
          </cell>
          <cell r="E1522" t="str">
            <v>8.76</v>
          </cell>
          <cell r="F1522" t="str">
            <v>18.12</v>
          </cell>
        </row>
        <row r="1523">
          <cell r="A1523" t="str">
            <v>390311</v>
          </cell>
          <cell r="B1523" t="str">
            <v>Cabo de cobre em  PVC No. 120,0 mm2 - 0,6/1KV de isolacao 70o.C</v>
          </cell>
          <cell r="C1523" t="str">
            <v>m</v>
          </cell>
          <cell r="D1523" t="str">
            <v>10.11</v>
          </cell>
          <cell r="E1523" t="str">
            <v>10.13</v>
          </cell>
          <cell r="F1523" t="str">
            <v>20.24</v>
          </cell>
        </row>
        <row r="1524">
          <cell r="A1524" t="str">
            <v>390312</v>
          </cell>
          <cell r="B1524" t="str">
            <v>Cabo de cobre em  PVC No. 150,0 mm2 - 0,6/1KV de isolacao 70o.C</v>
          </cell>
          <cell r="C1524" t="str">
            <v>m</v>
          </cell>
          <cell r="D1524" t="str">
            <v>12.46</v>
          </cell>
          <cell r="E1524" t="str">
            <v>11.45</v>
          </cell>
          <cell r="F1524" t="str">
            <v>23.91</v>
          </cell>
        </row>
        <row r="1525">
          <cell r="A1525" t="str">
            <v>390313</v>
          </cell>
          <cell r="B1525" t="str">
            <v>Cabo de cobre em  PVC No. 185,0 mm2 - 0,6/1KV de isolacao 70o.C</v>
          </cell>
          <cell r="C1525" t="str">
            <v>m</v>
          </cell>
          <cell r="D1525" t="str">
            <v>15.55</v>
          </cell>
          <cell r="E1525" t="str">
            <v>13.50</v>
          </cell>
          <cell r="F1525" t="str">
            <v>29.05</v>
          </cell>
        </row>
        <row r="1526">
          <cell r="A1526" t="str">
            <v>390314</v>
          </cell>
          <cell r="B1526" t="str">
            <v>Cabo de cobre em  PVC No. 240,0 mm2 - 0,6/1KV de isolacao 70o.C</v>
          </cell>
          <cell r="C1526" t="str">
            <v>m</v>
          </cell>
          <cell r="D1526" t="str">
            <v>20.61</v>
          </cell>
          <cell r="E1526" t="str">
            <v>14.83</v>
          </cell>
          <cell r="F1526" t="str">
            <v>35.44</v>
          </cell>
        </row>
        <row r="1527">
          <cell r="A1527" t="str">
            <v>390315</v>
          </cell>
          <cell r="B1527" t="str">
            <v>Cabo de cobre em  PVC No. 300,0 mm2 - 0,6/1KV de isolacao 70o.C</v>
          </cell>
          <cell r="C1527" t="str">
            <v>m</v>
          </cell>
          <cell r="D1527" t="str">
            <v>27.06</v>
          </cell>
          <cell r="E1527" t="str">
            <v>16.88</v>
          </cell>
          <cell r="F1527" t="str">
            <v>43.94</v>
          </cell>
        </row>
        <row r="1528">
          <cell r="A1528" t="str">
            <v>390400</v>
          </cell>
          <cell r="B1528" t="str">
            <v>Cabo de cobre nu</v>
          </cell>
        </row>
        <row r="1529">
          <cell r="A1529" t="str">
            <v>390405</v>
          </cell>
          <cell r="B1529" t="str">
            <v>Cabo de cobre nu No. 16,0mm2</v>
          </cell>
          <cell r="C1529" t="str">
            <v>m</v>
          </cell>
          <cell r="D1529" t="str">
            <v>1.06</v>
          </cell>
          <cell r="E1529" t="str">
            <v>1.32</v>
          </cell>
          <cell r="F1529" t="str">
            <v>2.38</v>
          </cell>
        </row>
        <row r="1530">
          <cell r="A1530" t="str">
            <v>390406</v>
          </cell>
          <cell r="B1530" t="str">
            <v>Cabo de cobre nu No. 25,0mm2</v>
          </cell>
          <cell r="C1530" t="str">
            <v>m</v>
          </cell>
          <cell r="D1530" t="str">
            <v>1.62</v>
          </cell>
          <cell r="E1530" t="str">
            <v>1.32</v>
          </cell>
          <cell r="F1530" t="str">
            <v>2.94</v>
          </cell>
        </row>
        <row r="1531">
          <cell r="A1531" t="str">
            <v>390407</v>
          </cell>
          <cell r="B1531" t="str">
            <v>Cabo de cobre nu No. 35,0mm2</v>
          </cell>
          <cell r="C1531" t="str">
            <v>m</v>
          </cell>
          <cell r="D1531" t="str">
            <v>2.23</v>
          </cell>
          <cell r="E1531" t="str">
            <v>1.32</v>
          </cell>
          <cell r="F1531" t="str">
            <v>3.55</v>
          </cell>
        </row>
        <row r="1532">
          <cell r="A1532" t="str">
            <v>390408</v>
          </cell>
          <cell r="B1532" t="str">
            <v>Cabo de cobre nu No. 50,0mm2</v>
          </cell>
          <cell r="C1532" t="str">
            <v>m</v>
          </cell>
          <cell r="D1532" t="str">
            <v>3.15</v>
          </cell>
          <cell r="E1532" t="str">
            <v>1.32</v>
          </cell>
          <cell r="F1532" t="str">
            <v>4.47</v>
          </cell>
        </row>
        <row r="1533">
          <cell r="A1533" t="str">
            <v>390500</v>
          </cell>
          <cell r="B1533" t="str">
            <v>Cabo seco tripolar (thv-sintenax) 8,7/15KV para 70o. C</v>
          </cell>
        </row>
        <row r="1534">
          <cell r="A1534" t="str">
            <v>390505</v>
          </cell>
          <cell r="B1534" t="str">
            <v>Cabo tripolar (thv sintenax) 3 x No. 16,0mm2  8,7/15KV 70o.C</v>
          </cell>
          <cell r="C1534" t="str">
            <v>m</v>
          </cell>
          <cell r="D1534" t="str">
            <v>46.82</v>
          </cell>
          <cell r="E1534" t="str">
            <v>3.75</v>
          </cell>
          <cell r="F1534" t="str">
            <v>50.57</v>
          </cell>
        </row>
        <row r="1535">
          <cell r="A1535" t="str">
            <v>390506</v>
          </cell>
          <cell r="B1535" t="str">
            <v>Cabo tripolar (thv sintenax) 3 x No. 25,0mm2  8,7/15KV 70o.C</v>
          </cell>
          <cell r="C1535" t="str">
            <v>m</v>
          </cell>
          <cell r="D1535" t="str">
            <v>52.04</v>
          </cell>
          <cell r="E1535" t="str">
            <v>5.00</v>
          </cell>
          <cell r="F1535" t="str">
            <v>57.04</v>
          </cell>
        </row>
        <row r="1536">
          <cell r="A1536" t="str">
            <v>390507</v>
          </cell>
          <cell r="B1536" t="str">
            <v>Cabo tripolar (thv sintenax) 3 x No. 35,0mm2  8,7/15KV 70o.C</v>
          </cell>
          <cell r="C1536" t="str">
            <v>m</v>
          </cell>
          <cell r="D1536" t="str">
            <v>60.21</v>
          </cell>
          <cell r="E1536" t="str">
            <v>6.28</v>
          </cell>
          <cell r="F1536" t="str">
            <v>66.49</v>
          </cell>
        </row>
        <row r="1537">
          <cell r="A1537" t="str">
            <v>390600</v>
          </cell>
          <cell r="B1537" t="str">
            <v>Cabo seco unipolar (thv-sintenax) 8,7/15KV para 70o. C</v>
          </cell>
        </row>
        <row r="1538">
          <cell r="A1538" t="str">
            <v>390605</v>
          </cell>
          <cell r="B1538" t="str">
            <v>Cabo unipolar (thv sintenax) 1 x No. 16,0mm2  8,7/15KV 70o.C</v>
          </cell>
          <cell r="C1538" t="str">
            <v>m</v>
          </cell>
          <cell r="D1538" t="str">
            <v>15.93</v>
          </cell>
          <cell r="E1538" t="str">
            <v>2.49</v>
          </cell>
          <cell r="F1538" t="str">
            <v>18.42</v>
          </cell>
        </row>
        <row r="1539">
          <cell r="A1539" t="str">
            <v>390606</v>
          </cell>
          <cell r="B1539" t="str">
            <v>Cabo unipolar (thv sintenax) 1 x No. 25,0mm2  8,7/15KV 70o.C</v>
          </cell>
          <cell r="C1539" t="str">
            <v>m</v>
          </cell>
          <cell r="D1539" t="str">
            <v>17.58</v>
          </cell>
          <cell r="E1539" t="str">
            <v>3.75</v>
          </cell>
          <cell r="F1539" t="str">
            <v>21.33</v>
          </cell>
        </row>
        <row r="1540">
          <cell r="A1540" t="str">
            <v>390607</v>
          </cell>
          <cell r="B1540" t="str">
            <v>Cabo unipolar (thv sintenax) 1 x No. 35,0mm2  8,7/15KV 70o.C</v>
          </cell>
          <cell r="C1540" t="str">
            <v>m</v>
          </cell>
          <cell r="D1540" t="str">
            <v>20.02</v>
          </cell>
          <cell r="E1540" t="str">
            <v>5.00</v>
          </cell>
          <cell r="F1540" t="str">
            <v>25.02</v>
          </cell>
        </row>
        <row r="1541">
          <cell r="A1541" t="str">
            <v>390700</v>
          </cell>
          <cell r="B1541" t="str">
            <v>Cabo de cobre em  EPR - 0,6/1KV de isolacao 90o. C</v>
          </cell>
        </row>
        <row r="1542">
          <cell r="A1542" t="str">
            <v>390702</v>
          </cell>
          <cell r="B1542" t="str">
            <v>Cabo de cobre em   EPR, No. 2,5mm2 - 0,6/1KV 90o.C</v>
          </cell>
          <cell r="C1542" t="str">
            <v>m</v>
          </cell>
          <cell r="D1542" t="str">
            <v>0.36</v>
          </cell>
          <cell r="E1542" t="str">
            <v>0.30</v>
          </cell>
          <cell r="F1542" t="str">
            <v>0.66</v>
          </cell>
        </row>
        <row r="1543">
          <cell r="A1543" t="str">
            <v>390703</v>
          </cell>
          <cell r="B1543" t="str">
            <v>Cabo de cobre em   EPR, No. 4,0mm2 - 0,6/1KV 90o.C</v>
          </cell>
          <cell r="C1543" t="str">
            <v>m</v>
          </cell>
          <cell r="D1543" t="str">
            <v>0.54</v>
          </cell>
          <cell r="E1543" t="str">
            <v>0.37</v>
          </cell>
          <cell r="F1543" t="str">
            <v>0.91</v>
          </cell>
        </row>
        <row r="1544">
          <cell r="A1544" t="str">
            <v>390704</v>
          </cell>
          <cell r="B1544" t="str">
            <v>Cabo de cobre em   EPR, No. 6,0mm2 - 0,6/1KV 90o.C</v>
          </cell>
          <cell r="C1544" t="str">
            <v>m</v>
          </cell>
          <cell r="D1544" t="str">
            <v>0.76</v>
          </cell>
          <cell r="E1544" t="str">
            <v>0.66</v>
          </cell>
          <cell r="F1544" t="str">
            <v>1.42</v>
          </cell>
        </row>
        <row r="1545">
          <cell r="A1545" t="str">
            <v>390705</v>
          </cell>
          <cell r="B1545" t="str">
            <v>Cabo de cobre em   EPR, No. 10,0mm2 - 0,6/1KV 90o.C</v>
          </cell>
          <cell r="C1545" t="str">
            <v>m</v>
          </cell>
          <cell r="D1545" t="str">
            <v>1.16</v>
          </cell>
          <cell r="E1545" t="str">
            <v>0.99</v>
          </cell>
          <cell r="F1545" t="str">
            <v>2.15</v>
          </cell>
        </row>
        <row r="1546">
          <cell r="A1546" t="str">
            <v>390706</v>
          </cell>
          <cell r="B1546" t="str">
            <v>Cabo de cobre em   EPR, No. 16,0mm2 - 0,6/1KV 90o.C</v>
          </cell>
          <cell r="C1546" t="str">
            <v>m</v>
          </cell>
          <cell r="D1546" t="str">
            <v>1.75</v>
          </cell>
          <cell r="E1546" t="str">
            <v>1.94</v>
          </cell>
          <cell r="F1546" t="str">
            <v>3.69</v>
          </cell>
        </row>
        <row r="1547">
          <cell r="A1547" t="str">
            <v>390707</v>
          </cell>
          <cell r="B1547" t="str">
            <v>Cabo de cobre em   EPR, No. 25,0mm2 - 0,6/1KV 90o.C</v>
          </cell>
          <cell r="C1547" t="str">
            <v>m</v>
          </cell>
          <cell r="D1547" t="str">
            <v>2.72</v>
          </cell>
          <cell r="E1547" t="str">
            <v>3.22</v>
          </cell>
          <cell r="F1547" t="str">
            <v>5.94</v>
          </cell>
        </row>
        <row r="1548">
          <cell r="A1548" t="str">
            <v>390708</v>
          </cell>
          <cell r="B1548" t="str">
            <v>Cabo de cobre em   EPR, No. 35,0mm2 - 0,6/1KV 90o.C</v>
          </cell>
          <cell r="C1548" t="str">
            <v>m</v>
          </cell>
          <cell r="D1548" t="str">
            <v>3.67</v>
          </cell>
          <cell r="E1548" t="str">
            <v>4.70</v>
          </cell>
          <cell r="F1548" t="str">
            <v>8.37</v>
          </cell>
        </row>
        <row r="1549">
          <cell r="A1549" t="str">
            <v>390709</v>
          </cell>
          <cell r="B1549" t="str">
            <v>Cabo de cobre em   EPR, No. 50,0mm2 - 0,6/1KV 90o.C</v>
          </cell>
          <cell r="C1549" t="str">
            <v>m</v>
          </cell>
          <cell r="D1549" t="str">
            <v>4.95</v>
          </cell>
          <cell r="E1549" t="str">
            <v>5.38</v>
          </cell>
          <cell r="F1549" t="str">
            <v>10.33</v>
          </cell>
        </row>
        <row r="1550">
          <cell r="A1550" t="str">
            <v>390710</v>
          </cell>
          <cell r="B1550" t="str">
            <v>Cabo de cobre em   EPR, No. 70,0mm2 - 0,6/1KV 90o.C</v>
          </cell>
          <cell r="C1550" t="str">
            <v>m</v>
          </cell>
          <cell r="D1550" t="str">
            <v>6.95</v>
          </cell>
          <cell r="E1550" t="str">
            <v>6.75</v>
          </cell>
          <cell r="F1550" t="str">
            <v>13.70</v>
          </cell>
        </row>
        <row r="1551">
          <cell r="A1551" t="str">
            <v>390711</v>
          </cell>
          <cell r="B1551" t="str">
            <v>Cabo de cobre em   EPR, No. 95,0mm2 - 0,6/1KV 90o.C</v>
          </cell>
          <cell r="C1551" t="str">
            <v>m</v>
          </cell>
          <cell r="D1551" t="str">
            <v>9.57</v>
          </cell>
          <cell r="E1551" t="str">
            <v>8.76</v>
          </cell>
          <cell r="F1551" t="str">
            <v>18.33</v>
          </cell>
        </row>
        <row r="1552">
          <cell r="A1552" t="str">
            <v>390712</v>
          </cell>
          <cell r="B1552" t="str">
            <v>Cabo de cobre em   EPR, No. 120,0mm2 - 0,6/1KV 90o.C</v>
          </cell>
          <cell r="C1552" t="str">
            <v>m</v>
          </cell>
          <cell r="D1552" t="str">
            <v>11.95</v>
          </cell>
          <cell r="E1552" t="str">
            <v>10.13</v>
          </cell>
          <cell r="F1552" t="str">
            <v>22.08</v>
          </cell>
        </row>
        <row r="1553">
          <cell r="A1553" t="str">
            <v>390713</v>
          </cell>
          <cell r="B1553" t="str">
            <v>Cabo de cobre em   EPR, No. 150,0mm2 - 0,6/1KV 90o.C</v>
          </cell>
          <cell r="C1553" t="str">
            <v>m</v>
          </cell>
          <cell r="D1553" t="str">
            <v>14.74</v>
          </cell>
          <cell r="E1553" t="str">
            <v>11.45</v>
          </cell>
          <cell r="F1553" t="str">
            <v>26.19</v>
          </cell>
        </row>
        <row r="1554">
          <cell r="A1554" t="str">
            <v>390714</v>
          </cell>
          <cell r="B1554" t="str">
            <v>Cabo de cobre em   EPR, No. 185,0mm2 - 0,6/1KV 90o.C</v>
          </cell>
          <cell r="C1554" t="str">
            <v>m</v>
          </cell>
          <cell r="D1554" t="str">
            <v>18.40</v>
          </cell>
          <cell r="E1554" t="str">
            <v>13.50</v>
          </cell>
          <cell r="F1554" t="str">
            <v>31.90</v>
          </cell>
        </row>
        <row r="1555">
          <cell r="A1555" t="str">
            <v>390715</v>
          </cell>
          <cell r="B1555" t="str">
            <v>Cabo de cobre em   EPR, No. 240,0mm2 - 0,6/1KV 90o.C</v>
          </cell>
          <cell r="C1555" t="str">
            <v>m</v>
          </cell>
          <cell r="D1555" t="str">
            <v>24.39</v>
          </cell>
          <cell r="E1555" t="str">
            <v>14.83</v>
          </cell>
          <cell r="F1555" t="str">
            <v>39.22</v>
          </cell>
        </row>
        <row r="1556">
          <cell r="A1556" t="str">
            <v>390716</v>
          </cell>
          <cell r="B1556" t="str">
            <v>Cabo de cobre em   EPR, No. 300,0mm2 - 0,6/1KV 90o.C</v>
          </cell>
          <cell r="C1556" t="str">
            <v>m</v>
          </cell>
          <cell r="D1556" t="str">
            <v>30.51</v>
          </cell>
          <cell r="E1556" t="str">
            <v>16.88</v>
          </cell>
          <cell r="F1556" t="str">
            <v>47.39</v>
          </cell>
        </row>
        <row r="1557">
          <cell r="A1557" t="str">
            <v>390800</v>
          </cell>
          <cell r="B1557" t="str">
            <v>Cabo de cobre tripolar em   EPR, - 0,6/1KV de isolacao 90o. C</v>
          </cell>
        </row>
        <row r="1558">
          <cell r="A1558" t="str">
            <v>390802</v>
          </cell>
          <cell r="B1558" t="str">
            <v>Cabo de  cobre em   EPR 3 x No.2,5 - 0,6/1KV 90o.C</v>
          </cell>
          <cell r="C1558" t="str">
            <v>m</v>
          </cell>
          <cell r="D1558" t="str">
            <v>1.20</v>
          </cell>
          <cell r="E1558" t="str">
            <v>0.99</v>
          </cell>
          <cell r="F1558" t="str">
            <v>2.19</v>
          </cell>
        </row>
        <row r="1559">
          <cell r="A1559" t="str">
            <v>390803</v>
          </cell>
          <cell r="B1559" t="str">
            <v>Cabo de  cobre em   EPR 3 x No.4,0 - 0,6/1KV 90o.C</v>
          </cell>
          <cell r="C1559" t="str">
            <v>m</v>
          </cell>
          <cell r="D1559" t="str">
            <v>1.85</v>
          </cell>
          <cell r="E1559" t="str">
            <v>1.19</v>
          </cell>
          <cell r="F1559" t="str">
            <v>3.04</v>
          </cell>
        </row>
        <row r="1560">
          <cell r="A1560" t="str">
            <v>390804</v>
          </cell>
          <cell r="B1560" t="str">
            <v>Cabo de  cobre em   EPR 3 x No.6,0 - 0,6/1KV 90o.C</v>
          </cell>
          <cell r="C1560" t="str">
            <v>m</v>
          </cell>
          <cell r="D1560" t="str">
            <v>2.56</v>
          </cell>
          <cell r="E1560" t="str">
            <v>2.00</v>
          </cell>
          <cell r="F1560" t="str">
            <v>4.56</v>
          </cell>
        </row>
        <row r="1561">
          <cell r="A1561" t="str">
            <v>390805</v>
          </cell>
          <cell r="B1561" t="str">
            <v>Cabo de  cobre em   EPR 3 x No.10,0 - 0,6/1KV 90o.C</v>
          </cell>
          <cell r="C1561" t="str">
            <v>m</v>
          </cell>
          <cell r="D1561" t="str">
            <v>3.89</v>
          </cell>
          <cell r="E1561" t="str">
            <v>3.02</v>
          </cell>
          <cell r="F1561" t="str">
            <v>6.91</v>
          </cell>
        </row>
        <row r="1562">
          <cell r="A1562" t="str">
            <v>390806</v>
          </cell>
          <cell r="B1562" t="str">
            <v>Cabo de  cobre em   EPR 3 x No.16,0 - 0,6/1KV  90o.C</v>
          </cell>
          <cell r="C1562" t="str">
            <v>m</v>
          </cell>
          <cell r="D1562" t="str">
            <v>6.00</v>
          </cell>
          <cell r="E1562" t="str">
            <v>5.84</v>
          </cell>
          <cell r="F1562" t="str">
            <v>11.84</v>
          </cell>
        </row>
        <row r="1563">
          <cell r="A1563" t="str">
            <v>390807</v>
          </cell>
          <cell r="B1563" t="str">
            <v>Cabo de  cobre em   EPR 3 x No.25,0 - 0,6/1KV  90o.C</v>
          </cell>
          <cell r="C1563" t="str">
            <v>m</v>
          </cell>
          <cell r="D1563" t="str">
            <v>9.16</v>
          </cell>
          <cell r="E1563" t="str">
            <v>9.71</v>
          </cell>
          <cell r="F1563" t="str">
            <v>18.87</v>
          </cell>
        </row>
        <row r="1564">
          <cell r="A1564" t="str">
            <v>390808</v>
          </cell>
          <cell r="B1564" t="str">
            <v>Cabo de  cobre em   EPR 3 x No.35,0 - 0,6/1KV  90o.C</v>
          </cell>
          <cell r="C1564" t="str">
            <v>m</v>
          </cell>
          <cell r="D1564" t="str">
            <v>12.33</v>
          </cell>
          <cell r="E1564" t="str">
            <v>14.16</v>
          </cell>
          <cell r="F1564" t="str">
            <v>26.49</v>
          </cell>
        </row>
        <row r="1565">
          <cell r="A1565" t="str">
            <v>390900</v>
          </cell>
          <cell r="B1565" t="str">
            <v>Conectores</v>
          </cell>
        </row>
        <row r="1566">
          <cell r="A1566" t="str">
            <v>390902</v>
          </cell>
          <cell r="B1566" t="str">
            <v>Conector split-bolt para cabo de 25mm2, latao, simples</v>
          </cell>
          <cell r="C1566" t="str">
            <v>un</v>
          </cell>
          <cell r="D1566" t="str">
            <v>0.98</v>
          </cell>
          <cell r="E1566" t="str">
            <v>0.66</v>
          </cell>
          <cell r="F1566" t="str">
            <v>1.64</v>
          </cell>
        </row>
        <row r="1567">
          <cell r="A1567" t="str">
            <v>390904</v>
          </cell>
          <cell r="B1567" t="str">
            <v>Conector split-bolt para cabo de 35mm2, latao, simples</v>
          </cell>
          <cell r="C1567" t="str">
            <v>un</v>
          </cell>
          <cell r="D1567" t="str">
            <v>1.22</v>
          </cell>
          <cell r="E1567" t="str">
            <v>0.66</v>
          </cell>
          <cell r="F1567" t="str">
            <v>1.88</v>
          </cell>
        </row>
        <row r="1568">
          <cell r="A1568" t="str">
            <v>390906</v>
          </cell>
          <cell r="B1568" t="str">
            <v>Conector split-bolt para cabo de 50mm2, latao, simples</v>
          </cell>
          <cell r="C1568" t="str">
            <v>un</v>
          </cell>
          <cell r="D1568" t="str">
            <v>1.66</v>
          </cell>
          <cell r="E1568" t="str">
            <v>0.66</v>
          </cell>
          <cell r="F1568" t="str">
            <v>2.32</v>
          </cell>
        </row>
        <row r="1569">
          <cell r="A1569" t="str">
            <v>390908</v>
          </cell>
          <cell r="B1569" t="str">
            <v>Conector split-bolt para cabo de 70mm2, latao, simples</v>
          </cell>
          <cell r="C1569" t="str">
            <v>un</v>
          </cell>
          <cell r="D1569" t="str">
            <v>2.55</v>
          </cell>
          <cell r="E1569" t="str">
            <v>0.66</v>
          </cell>
          <cell r="F1569" t="str">
            <v>3.21</v>
          </cell>
        </row>
        <row r="1570">
          <cell r="A1570" t="str">
            <v>390910</v>
          </cell>
          <cell r="B1570" t="str">
            <v>Conector split-bolt para cabo de 25mm2, latao, com rabicho</v>
          </cell>
          <cell r="C1570" t="str">
            <v>un</v>
          </cell>
          <cell r="D1570" t="str">
            <v>2.02</v>
          </cell>
          <cell r="E1570" t="str">
            <v>0.66</v>
          </cell>
          <cell r="F1570" t="str">
            <v>2.68</v>
          </cell>
        </row>
        <row r="1571">
          <cell r="A1571" t="str">
            <v>390912</v>
          </cell>
          <cell r="B1571" t="str">
            <v>Conector split-bolt para cabo de 35mm2, latao, com rabicho</v>
          </cell>
          <cell r="C1571" t="str">
            <v>un</v>
          </cell>
          <cell r="D1571" t="str">
            <v>2.67</v>
          </cell>
          <cell r="E1571" t="str">
            <v>0.66</v>
          </cell>
          <cell r="F1571" t="str">
            <v>3.33</v>
          </cell>
        </row>
        <row r="1572">
          <cell r="A1572" t="str">
            <v>390914</v>
          </cell>
          <cell r="B1572" t="str">
            <v>Conector split-bolt para cabo de 50mm2, latao, com rabicho</v>
          </cell>
          <cell r="C1572" t="str">
            <v>un</v>
          </cell>
          <cell r="D1572" t="str">
            <v>3.43</v>
          </cell>
          <cell r="E1572" t="str">
            <v>0.66</v>
          </cell>
          <cell r="F1572" t="str">
            <v>4.09</v>
          </cell>
        </row>
        <row r="1573">
          <cell r="A1573" t="str">
            <v>390916</v>
          </cell>
          <cell r="B1573" t="str">
            <v>Conector split-bolt para cabo de 70mm2, latao, com rabicho</v>
          </cell>
          <cell r="C1573" t="str">
            <v>un</v>
          </cell>
          <cell r="D1573" t="str">
            <v>5.81</v>
          </cell>
          <cell r="E1573" t="str">
            <v>0.66</v>
          </cell>
          <cell r="F1573" t="str">
            <v>6.47</v>
          </cell>
        </row>
        <row r="1574">
          <cell r="A1574" t="str">
            <v>390918</v>
          </cell>
          <cell r="B1574" t="str">
            <v>Conector para ligacao entre haste e o cabo de aterramento</v>
          </cell>
          <cell r="C1574" t="str">
            <v>un</v>
          </cell>
          <cell r="D1574" t="str">
            <v>2.03</v>
          </cell>
          <cell r="E1574" t="str">
            <v>0.66</v>
          </cell>
          <cell r="F1574" t="str">
            <v>2.69</v>
          </cell>
        </row>
        <row r="1575">
          <cell r="A1575" t="str">
            <v>391000</v>
          </cell>
          <cell r="B1575" t="str">
            <v>Terminais de pressao</v>
          </cell>
        </row>
        <row r="1576">
          <cell r="A1576" t="str">
            <v>391012</v>
          </cell>
          <cell r="B1576" t="str">
            <v>Terminal de pressao para cabo No. 25 mm2</v>
          </cell>
          <cell r="C1576" t="str">
            <v>un</v>
          </cell>
          <cell r="D1576" t="str">
            <v>0.67</v>
          </cell>
          <cell r="E1576" t="str">
            <v>2.00</v>
          </cell>
          <cell r="F1576" t="str">
            <v>2.67</v>
          </cell>
        </row>
        <row r="1577">
          <cell r="A1577" t="str">
            <v>391002</v>
          </cell>
          <cell r="B1577" t="str">
            <v>Terminal de pressao para cabo No. 4 mm2</v>
          </cell>
          <cell r="C1577" t="str">
            <v>un</v>
          </cell>
          <cell r="D1577" t="str">
            <v>0.56</v>
          </cell>
          <cell r="E1577" t="str">
            <v>0.99</v>
          </cell>
          <cell r="F1577" t="str">
            <v>1.55</v>
          </cell>
        </row>
        <row r="1578">
          <cell r="A1578" t="str">
            <v>400000</v>
          </cell>
          <cell r="B1578" t="str">
            <v>Eletrica, distribuicao de forca e comando</v>
          </cell>
        </row>
        <row r="1579">
          <cell r="A1579" t="str">
            <v>400400</v>
          </cell>
          <cell r="B1579" t="str">
            <v>Tomadas</v>
          </cell>
        </row>
        <row r="1580">
          <cell r="A1580" t="str">
            <v>400402</v>
          </cell>
          <cell r="B1580" t="str">
            <v>Tomada universal 2P+T, 15A - 125V/250V - com placa</v>
          </cell>
          <cell r="C1580" t="str">
            <v>un</v>
          </cell>
          <cell r="D1580" t="str">
            <v>4.47</v>
          </cell>
          <cell r="E1580" t="str">
            <v>2.00</v>
          </cell>
          <cell r="F1580" t="str">
            <v>6.47</v>
          </cell>
        </row>
        <row r="1581">
          <cell r="A1581" t="str">
            <v>400404</v>
          </cell>
          <cell r="B1581" t="str">
            <v>Tomada universal 2P - 10A/250V - com placa</v>
          </cell>
          <cell r="C1581" t="str">
            <v>un</v>
          </cell>
          <cell r="D1581" t="str">
            <v>3.12</v>
          </cell>
          <cell r="E1581" t="str">
            <v>1.67</v>
          </cell>
          <cell r="F1581" t="str">
            <v>4.79</v>
          </cell>
        </row>
        <row r="1582">
          <cell r="A1582" t="str">
            <v>400408</v>
          </cell>
          <cell r="B1582" t="str">
            <v>Tomada para telefone 4P - padrao telebras</v>
          </cell>
          <cell r="C1582" t="str">
            <v>un</v>
          </cell>
          <cell r="D1582" t="str">
            <v>5.91</v>
          </cell>
          <cell r="E1582" t="str">
            <v>2.00</v>
          </cell>
          <cell r="F1582" t="str">
            <v>7.91</v>
          </cell>
        </row>
        <row r="1583">
          <cell r="A1583" t="str">
            <v>400410</v>
          </cell>
          <cell r="B1583" t="str">
            <v>Conjunto de duas tomadas 2x2P, universal 10A/250V - com placa</v>
          </cell>
          <cell r="C1583" t="str">
            <v>un</v>
          </cell>
          <cell r="D1583" t="str">
            <v>4.57</v>
          </cell>
          <cell r="E1583" t="str">
            <v>2.00</v>
          </cell>
          <cell r="F1583" t="str">
            <v>6.57</v>
          </cell>
        </row>
        <row r="1584">
          <cell r="A1584" t="str">
            <v>401000</v>
          </cell>
          <cell r="B1584" t="str">
            <v>Contator</v>
          </cell>
        </row>
        <row r="1585">
          <cell r="A1585" t="str">
            <v>401002</v>
          </cell>
          <cell r="B1585" t="str">
            <v>Contator de potencia 220V/60Hz - 2na+2nf - 9a</v>
          </cell>
          <cell r="C1585" t="str">
            <v>un</v>
          </cell>
          <cell r="D1585" t="str">
            <v>39.33</v>
          </cell>
          <cell r="E1585" t="str">
            <v>3.37</v>
          </cell>
          <cell r="F1585" t="str">
            <v>42.70</v>
          </cell>
        </row>
        <row r="1586">
          <cell r="A1586" t="str">
            <v>401004</v>
          </cell>
          <cell r="B1586" t="str">
            <v>Contator de potencia 220V/60Hz - 2na+2nf - 12a</v>
          </cell>
          <cell r="C1586" t="str">
            <v>un</v>
          </cell>
          <cell r="D1586" t="str">
            <v>41.30</v>
          </cell>
          <cell r="E1586" t="str">
            <v>3.37</v>
          </cell>
          <cell r="F1586" t="str">
            <v>44.67</v>
          </cell>
        </row>
        <row r="1587">
          <cell r="A1587" t="str">
            <v>401006</v>
          </cell>
          <cell r="B1587" t="str">
            <v>Contator de potencia 220V/60Hz - 2na+2nf - 16a</v>
          </cell>
          <cell r="C1587" t="str">
            <v>un</v>
          </cell>
          <cell r="D1587" t="str">
            <v>45.30</v>
          </cell>
          <cell r="E1587" t="str">
            <v>3.37</v>
          </cell>
          <cell r="F1587" t="str">
            <v>48.67</v>
          </cell>
        </row>
        <row r="1588">
          <cell r="A1588" t="str">
            <v>401008</v>
          </cell>
          <cell r="B1588" t="str">
            <v>Contator de potencia 220V/60Hz - 2na+2nf - 22a</v>
          </cell>
          <cell r="C1588" t="str">
            <v>un</v>
          </cell>
          <cell r="D1588" t="str">
            <v>54.73</v>
          </cell>
          <cell r="E1588" t="str">
            <v>3.37</v>
          </cell>
          <cell r="F1588" t="str">
            <v>58.10</v>
          </cell>
        </row>
        <row r="1589">
          <cell r="A1589" t="str">
            <v>401010</v>
          </cell>
          <cell r="B1589" t="str">
            <v>Contator de potencia 220V/60Hz - 2na+2nf - 32a</v>
          </cell>
          <cell r="C1589" t="str">
            <v>un</v>
          </cell>
          <cell r="D1589" t="str">
            <v>84.26</v>
          </cell>
          <cell r="E1589" t="str">
            <v>3.37</v>
          </cell>
          <cell r="F1589" t="str">
            <v>87.63</v>
          </cell>
        </row>
        <row r="1590">
          <cell r="A1590" t="str">
            <v>401012</v>
          </cell>
          <cell r="B1590" t="str">
            <v>Contator de potencia 220V/60Hz - 2na+2nf - 38a</v>
          </cell>
          <cell r="C1590" t="str">
            <v>un</v>
          </cell>
          <cell r="D1590" t="str">
            <v>113.90</v>
          </cell>
          <cell r="E1590" t="str">
            <v>3.37</v>
          </cell>
          <cell r="F1590" t="str">
            <v>117.27</v>
          </cell>
        </row>
        <row r="1591">
          <cell r="A1591" t="str">
            <v>401100</v>
          </cell>
          <cell r="B1591" t="str">
            <v>Rele</v>
          </cell>
        </row>
        <row r="1592">
          <cell r="A1592" t="str">
            <v>401102</v>
          </cell>
          <cell r="B1592" t="str">
            <v>Rele bimetalico em carga p/acoplamento direto, faixa de ajuste 0,10 ate 12,5a</v>
          </cell>
          <cell r="C1592" t="str">
            <v>un</v>
          </cell>
          <cell r="D1592" t="str">
            <v>29.00</v>
          </cell>
          <cell r="E1592" t="str">
            <v>6.75</v>
          </cell>
          <cell r="F1592" t="str">
            <v>35.75</v>
          </cell>
        </row>
        <row r="1593">
          <cell r="A1593" t="str">
            <v>401104</v>
          </cell>
          <cell r="B1593" t="str">
            <v>Rele de tempo eletronico de  0,06 - 0,6seg.  220V - 50/90Hz</v>
          </cell>
          <cell r="C1593" t="str">
            <v>un</v>
          </cell>
          <cell r="D1593" t="str">
            <v>36.93</v>
          </cell>
          <cell r="E1593" t="str">
            <v>6.75</v>
          </cell>
          <cell r="F1593" t="str">
            <v>43.68</v>
          </cell>
        </row>
        <row r="1594">
          <cell r="A1594" t="str">
            <v>401106</v>
          </cell>
          <cell r="B1594" t="str">
            <v>Rele de tempo eletronico de  0,6 - 6seg.  220V - 50/90Hz</v>
          </cell>
          <cell r="C1594" t="str">
            <v>un</v>
          </cell>
          <cell r="D1594" t="str">
            <v>36.93</v>
          </cell>
          <cell r="E1594" t="str">
            <v>6.75</v>
          </cell>
          <cell r="F1594" t="str">
            <v>43.68</v>
          </cell>
        </row>
        <row r="1595">
          <cell r="A1595" t="str">
            <v>401108</v>
          </cell>
          <cell r="B1595" t="str">
            <v>Rele de tempo eletronico de  2 - 20seg.  220V - 50/90Hz</v>
          </cell>
          <cell r="C1595" t="str">
            <v>un</v>
          </cell>
          <cell r="D1595" t="str">
            <v>36.93</v>
          </cell>
          <cell r="E1595" t="str">
            <v>6.75</v>
          </cell>
          <cell r="F1595" t="str">
            <v>43.68</v>
          </cell>
        </row>
        <row r="1596">
          <cell r="A1596" t="str">
            <v>402000</v>
          </cell>
          <cell r="B1596" t="str">
            <v>Reparos, conservacoes e complementos</v>
          </cell>
        </row>
        <row r="1597">
          <cell r="A1597" t="str">
            <v>402006</v>
          </cell>
          <cell r="B1597" t="str">
            <v>Botao de comando duplo sem sinalizacao</v>
          </cell>
          <cell r="C1597" t="str">
            <v>un</v>
          </cell>
          <cell r="D1597" t="str">
            <v>14.20</v>
          </cell>
          <cell r="E1597" t="str">
            <v>5.38</v>
          </cell>
          <cell r="F1597" t="str">
            <v>19.58</v>
          </cell>
        </row>
        <row r="1598">
          <cell r="A1598" t="str">
            <v>402008</v>
          </cell>
          <cell r="B1598" t="str">
            <v>Botao de rearme de rele-bimetalico</v>
          </cell>
          <cell r="C1598" t="str">
            <v>un</v>
          </cell>
          <cell r="D1598" t="str">
            <v>1.30</v>
          </cell>
          <cell r="E1598" t="str">
            <v>2.00</v>
          </cell>
          <cell r="F1598" t="str">
            <v>3.30</v>
          </cell>
        </row>
        <row r="1599">
          <cell r="A1599" t="str">
            <v>402010</v>
          </cell>
          <cell r="B1599" t="str">
            <v>Botoeira de comando liga-desliga</v>
          </cell>
          <cell r="C1599" t="str">
            <v>un</v>
          </cell>
          <cell r="D1599" t="str">
            <v>23.05</v>
          </cell>
          <cell r="E1599" t="str">
            <v>2.00</v>
          </cell>
          <cell r="F1599" t="str">
            <v>25.05</v>
          </cell>
        </row>
        <row r="1600">
          <cell r="A1600" t="str">
            <v>402012</v>
          </cell>
          <cell r="B1600" t="str">
            <v>Tampa plastica cega de 4"x2"</v>
          </cell>
          <cell r="C1600" t="str">
            <v>un</v>
          </cell>
          <cell r="D1600" t="str">
            <v>0.86</v>
          </cell>
          <cell r="E1600" t="str">
            <v>0.22</v>
          </cell>
          <cell r="F1600" t="str">
            <v>1.08</v>
          </cell>
        </row>
        <row r="1601">
          <cell r="A1601" t="str">
            <v>402014</v>
          </cell>
          <cell r="B1601" t="str">
            <v>Tampa plastica cega de 4"x4"</v>
          </cell>
          <cell r="C1601" t="str">
            <v>un</v>
          </cell>
          <cell r="D1601" t="str">
            <v>2.08</v>
          </cell>
          <cell r="E1601" t="str">
            <v>0.22</v>
          </cell>
          <cell r="F1601" t="str">
            <v>2.30</v>
          </cell>
        </row>
        <row r="1602">
          <cell r="A1602" t="str">
            <v>402016</v>
          </cell>
          <cell r="B1602" t="str">
            <v>Tampa plastica redonda cega de 3"</v>
          </cell>
          <cell r="C1602" t="str">
            <v>un</v>
          </cell>
          <cell r="D1602" t="str">
            <v>0.86</v>
          </cell>
          <cell r="E1602" t="str">
            <v>0.22</v>
          </cell>
          <cell r="F1602" t="str">
            <v>1.08</v>
          </cell>
        </row>
        <row r="1603">
          <cell r="A1603" t="str">
            <v>402018</v>
          </cell>
          <cell r="B1603" t="str">
            <v>Tampa plastica redonda cega de 4"</v>
          </cell>
          <cell r="C1603" t="str">
            <v>un</v>
          </cell>
          <cell r="D1603" t="str">
            <v>2.08</v>
          </cell>
          <cell r="E1603" t="str">
            <v>0.22</v>
          </cell>
          <cell r="F1603" t="str">
            <v>2.30</v>
          </cell>
        </row>
        <row r="1604">
          <cell r="A1604" t="str">
            <v>410000</v>
          </cell>
          <cell r="B1604" t="str">
            <v>Eletrica, iluminacao</v>
          </cell>
        </row>
        <row r="1605">
          <cell r="A1605" t="str">
            <v>410100</v>
          </cell>
          <cell r="B1605" t="str">
            <v>Aparelhos de iluminacao</v>
          </cell>
        </row>
        <row r="1606">
          <cell r="A1606" t="str">
            <v>410180</v>
          </cell>
          <cell r="B1606" t="str">
            <v>Il-09 luminaria para 2 lampadas fluorescentes - 40 w</v>
          </cell>
          <cell r="C1606" t="str">
            <v>un</v>
          </cell>
          <cell r="D1606" t="str">
            <v>26.12</v>
          </cell>
          <cell r="E1606" t="str">
            <v>10.13</v>
          </cell>
          <cell r="F1606" t="str">
            <v>36.25</v>
          </cell>
        </row>
        <row r="1607">
          <cell r="A1607" t="str">
            <v>410181</v>
          </cell>
          <cell r="B1607" t="str">
            <v>Il-10 luminaria para 4 lampadas fluorescentes - 40 w</v>
          </cell>
          <cell r="C1607" t="str">
            <v>un</v>
          </cell>
          <cell r="D1607" t="str">
            <v>55.59</v>
          </cell>
          <cell r="E1607" t="str">
            <v>13.50</v>
          </cell>
          <cell r="F1607" t="str">
            <v>69.09</v>
          </cell>
        </row>
        <row r="1608">
          <cell r="A1608" t="str">
            <v>410182</v>
          </cell>
          <cell r="B1608" t="str">
            <v>Lumin em calha para embutir dif plast lamp fluor 2x40 w</v>
          </cell>
          <cell r="C1608" t="str">
            <v>un</v>
          </cell>
          <cell r="D1608" t="str">
            <v>47.93</v>
          </cell>
          <cell r="E1608" t="str">
            <v>10.13</v>
          </cell>
          <cell r="F1608" t="str">
            <v>58.06</v>
          </cell>
        </row>
        <row r="1609">
          <cell r="A1609" t="str">
            <v>410183</v>
          </cell>
          <cell r="B1609" t="str">
            <v>Lumin em calha para embutir dif plast lamp fluor 4x40 w</v>
          </cell>
          <cell r="C1609" t="str">
            <v>un</v>
          </cell>
          <cell r="D1609" t="str">
            <v>68.29</v>
          </cell>
          <cell r="E1609" t="str">
            <v>13.50</v>
          </cell>
          <cell r="F1609" t="str">
            <v>81.79</v>
          </cell>
        </row>
        <row r="1610">
          <cell r="A1610" t="str">
            <v>410184</v>
          </cell>
          <cell r="B1610" t="str">
            <v>Il-14 refletor com tela para lampada incandescente 300 w</v>
          </cell>
          <cell r="C1610" t="str">
            <v>un</v>
          </cell>
          <cell r="D1610" t="str">
            <v>26.98</v>
          </cell>
          <cell r="E1610" t="str">
            <v>5.38</v>
          </cell>
          <cell r="F1610" t="str">
            <v>32.36</v>
          </cell>
        </row>
        <row r="1611">
          <cell r="A1611" t="str">
            <v>410185</v>
          </cell>
          <cell r="B1611" t="str">
            <v>Il-28 iluminacao autonoma de emergencia</v>
          </cell>
          <cell r="C1611" t="str">
            <v>un</v>
          </cell>
          <cell r="D1611" t="str">
            <v>136.21</v>
          </cell>
          <cell r="E1611" t="str">
            <v>7.41</v>
          </cell>
          <cell r="F1611" t="str">
            <v>143.62</v>
          </cell>
        </row>
        <row r="1612">
          <cell r="A1612" t="str">
            <v>410186</v>
          </cell>
          <cell r="B1612" t="str">
            <v>Plafonier tipo drops com 1 lamp de 60 w</v>
          </cell>
          <cell r="C1612" t="str">
            <v>un</v>
          </cell>
          <cell r="D1612" t="str">
            <v>2.88</v>
          </cell>
          <cell r="E1612" t="str">
            <v>5.38</v>
          </cell>
          <cell r="F1612" t="str">
            <v>8.26</v>
          </cell>
        </row>
        <row r="1613">
          <cell r="A1613" t="str">
            <v>410187</v>
          </cell>
          <cell r="B1613" t="str">
            <v>Plafonier tipo drops com 2 lamps de 60 w</v>
          </cell>
          <cell r="C1613" t="str">
            <v>un</v>
          </cell>
          <cell r="D1613" t="str">
            <v>9.54</v>
          </cell>
          <cell r="E1613" t="str">
            <v>5.38</v>
          </cell>
          <cell r="F1613" t="str">
            <v>14.92</v>
          </cell>
        </row>
        <row r="1614">
          <cell r="A1614" t="str">
            <v>410188</v>
          </cell>
          <cell r="B1614" t="str">
            <v>Il-23 lumi lamp v.merc.1x250w c/poste curvo aco go 3.1/2x</v>
          </cell>
          <cell r="C1614" t="str">
            <v>un</v>
          </cell>
          <cell r="D1614" t="str">
            <v>208.14</v>
          </cell>
          <cell r="E1614" t="str">
            <v>68.70</v>
          </cell>
          <cell r="F1614" t="str">
            <v>276.84</v>
          </cell>
        </row>
        <row r="1615">
          <cell r="A1615" t="str">
            <v>410189</v>
          </cell>
          <cell r="B1615" t="str">
            <v>Il-34 luminaria em poste h=6;00 m c/lamp. de vapor merc.</v>
          </cell>
          <cell r="C1615" t="str">
            <v>un</v>
          </cell>
          <cell r="D1615" t="str">
            <v>441.07</v>
          </cell>
          <cell r="E1615" t="str">
            <v>68.70</v>
          </cell>
          <cell r="F1615" t="str">
            <v>509.77</v>
          </cell>
        </row>
        <row r="1616">
          <cell r="A1616" t="str">
            <v>410200</v>
          </cell>
          <cell r="B1616" t="str">
            <v>Lampadas</v>
          </cell>
        </row>
        <row r="1617">
          <cell r="A1617" t="str">
            <v>410202</v>
          </cell>
          <cell r="B1617" t="str">
            <v>Lampada fluorescente de 40w</v>
          </cell>
          <cell r="C1617" t="str">
            <v>un</v>
          </cell>
          <cell r="D1617" t="str">
            <v>3.23</v>
          </cell>
          <cell r="E1617" t="str">
            <v>0.57</v>
          </cell>
          <cell r="F1617" t="str">
            <v>3.80</v>
          </cell>
        </row>
        <row r="1618">
          <cell r="A1618" t="str">
            <v>410204</v>
          </cell>
          <cell r="B1618" t="str">
            <v>Lampada incandescente de 60w</v>
          </cell>
          <cell r="C1618" t="str">
            <v>un</v>
          </cell>
          <cell r="D1618" t="str">
            <v>0.64</v>
          </cell>
          <cell r="E1618" t="str">
            <v>0.57</v>
          </cell>
          <cell r="F1618" t="str">
            <v>1.21</v>
          </cell>
        </row>
        <row r="1619">
          <cell r="A1619" t="str">
            <v>410206</v>
          </cell>
          <cell r="B1619" t="str">
            <v>Lampada incandescente de 100w</v>
          </cell>
          <cell r="C1619" t="str">
            <v>un</v>
          </cell>
          <cell r="D1619" t="str">
            <v>0.94</v>
          </cell>
          <cell r="E1619" t="str">
            <v>0.57</v>
          </cell>
          <cell r="F1619" t="str">
            <v>1.51</v>
          </cell>
        </row>
        <row r="1620">
          <cell r="A1620" t="str">
            <v>410208</v>
          </cell>
          <cell r="B1620" t="str">
            <v>Lampada incandescente de 150w</v>
          </cell>
          <cell r="C1620" t="str">
            <v>un</v>
          </cell>
          <cell r="D1620" t="str">
            <v>1.03</v>
          </cell>
          <cell r="E1620" t="str">
            <v>0.57</v>
          </cell>
          <cell r="F1620" t="str">
            <v>1.60</v>
          </cell>
        </row>
        <row r="1621">
          <cell r="A1621" t="str">
            <v>410210</v>
          </cell>
          <cell r="B1621" t="str">
            <v>Lampada incandescente de 200w</v>
          </cell>
          <cell r="C1621" t="str">
            <v>un</v>
          </cell>
          <cell r="D1621" t="str">
            <v>1.63</v>
          </cell>
          <cell r="E1621" t="str">
            <v>0.57</v>
          </cell>
          <cell r="F1621" t="str">
            <v>2.20</v>
          </cell>
        </row>
        <row r="1622">
          <cell r="A1622" t="str">
            <v>410212</v>
          </cell>
          <cell r="B1622" t="str">
            <v>Lampada mista  - 220v/160w</v>
          </cell>
          <cell r="C1622" t="str">
            <v>un</v>
          </cell>
          <cell r="D1622" t="str">
            <v>12.73</v>
          </cell>
          <cell r="E1622" t="str">
            <v>2.00</v>
          </cell>
          <cell r="F1622" t="str">
            <v>14.73</v>
          </cell>
        </row>
        <row r="1623">
          <cell r="A1623" t="str">
            <v>410214</v>
          </cell>
          <cell r="B1623" t="str">
            <v>Lampada mista  - 220v/250w</v>
          </cell>
          <cell r="C1623" t="str">
            <v>un</v>
          </cell>
          <cell r="D1623" t="str">
            <v>17.15</v>
          </cell>
          <cell r="E1623" t="str">
            <v>2.00</v>
          </cell>
          <cell r="F1623" t="str">
            <v>19.15</v>
          </cell>
        </row>
        <row r="1624">
          <cell r="A1624" t="str">
            <v>410216</v>
          </cell>
          <cell r="B1624" t="str">
            <v>Lampada mista  - 220v/500w</v>
          </cell>
          <cell r="C1624" t="str">
            <v>un</v>
          </cell>
          <cell r="D1624" t="str">
            <v>25.95</v>
          </cell>
          <cell r="E1624" t="str">
            <v>2.00</v>
          </cell>
          <cell r="F1624" t="str">
            <v>27.95</v>
          </cell>
        </row>
        <row r="1625">
          <cell r="A1625" t="str">
            <v>410218</v>
          </cell>
          <cell r="B1625" t="str">
            <v>Lampada vapor de mercurio - 220v/125w</v>
          </cell>
          <cell r="C1625" t="str">
            <v>un</v>
          </cell>
          <cell r="D1625" t="str">
            <v>10.08</v>
          </cell>
          <cell r="E1625" t="str">
            <v>2.00</v>
          </cell>
          <cell r="F1625" t="str">
            <v>12.08</v>
          </cell>
        </row>
        <row r="1626">
          <cell r="A1626" t="str">
            <v>410220</v>
          </cell>
          <cell r="B1626" t="str">
            <v>Lampada vapor de mercurio - 220v/250w</v>
          </cell>
          <cell r="C1626" t="str">
            <v>un</v>
          </cell>
          <cell r="D1626" t="str">
            <v>20.91</v>
          </cell>
          <cell r="E1626" t="str">
            <v>2.00</v>
          </cell>
          <cell r="F1626" t="str">
            <v>22.91</v>
          </cell>
        </row>
        <row r="1627">
          <cell r="A1627" t="str">
            <v>410222</v>
          </cell>
          <cell r="B1627" t="str">
            <v>Lampada vapor de mercurio - 220v/400w</v>
          </cell>
          <cell r="C1627" t="str">
            <v>un</v>
          </cell>
          <cell r="D1627" t="str">
            <v>35.18</v>
          </cell>
          <cell r="E1627" t="str">
            <v>2.00</v>
          </cell>
          <cell r="F1627" t="str">
            <v>37.18</v>
          </cell>
        </row>
        <row r="1628">
          <cell r="A1628" t="str">
            <v>410300</v>
          </cell>
          <cell r="B1628" t="str">
            <v>Reatores</v>
          </cell>
        </row>
        <row r="1629">
          <cell r="A1629" t="str">
            <v>410302</v>
          </cell>
          <cell r="B1629" t="str">
            <v>Reator duplo para lampada fluorescente partida rapida afp - 110v/40w</v>
          </cell>
          <cell r="C1629" t="str">
            <v>un</v>
          </cell>
          <cell r="D1629" t="str">
            <v>13.24</v>
          </cell>
          <cell r="E1629" t="str">
            <v>10.13</v>
          </cell>
          <cell r="F1629" t="str">
            <v>23.37</v>
          </cell>
        </row>
        <row r="1630">
          <cell r="A1630" t="str">
            <v>410304</v>
          </cell>
          <cell r="B1630" t="str">
            <v>Reator duplo para lampada fluorescente partida rapida afp - 220v/40w</v>
          </cell>
          <cell r="C1630" t="str">
            <v>un</v>
          </cell>
          <cell r="D1630" t="str">
            <v>13.66</v>
          </cell>
          <cell r="E1630" t="str">
            <v>10.13</v>
          </cell>
          <cell r="F1630" t="str">
            <v>23.79</v>
          </cell>
        </row>
        <row r="1631">
          <cell r="A1631" t="str">
            <v>410306</v>
          </cell>
          <cell r="B1631" t="str">
            <v>Reator para lampada vapor de mercurio - 220v/125w</v>
          </cell>
          <cell r="C1631" t="str">
            <v>un</v>
          </cell>
          <cell r="D1631" t="str">
            <v>21.37</v>
          </cell>
          <cell r="E1631" t="str">
            <v>6.75</v>
          </cell>
          <cell r="F1631" t="str">
            <v>28.12</v>
          </cell>
        </row>
        <row r="1632">
          <cell r="A1632" t="str">
            <v>410308</v>
          </cell>
          <cell r="B1632" t="str">
            <v>Reator para lampada vapor de mercurio - 220v/250w</v>
          </cell>
          <cell r="C1632" t="str">
            <v>un</v>
          </cell>
          <cell r="D1632" t="str">
            <v>22.59</v>
          </cell>
          <cell r="E1632" t="str">
            <v>6.75</v>
          </cell>
          <cell r="F1632" t="str">
            <v>29.34</v>
          </cell>
        </row>
        <row r="1633">
          <cell r="A1633" t="str">
            <v>410310</v>
          </cell>
          <cell r="B1633" t="str">
            <v>Reator para lampada vapor de mercurio - 220v/400w</v>
          </cell>
          <cell r="C1633" t="str">
            <v>un</v>
          </cell>
          <cell r="D1633" t="str">
            <v>40.59</v>
          </cell>
          <cell r="E1633" t="str">
            <v>6.75</v>
          </cell>
          <cell r="F1633" t="str">
            <v>47.34</v>
          </cell>
        </row>
        <row r="1634">
          <cell r="A1634" t="str">
            <v>410312</v>
          </cell>
          <cell r="B1634" t="str">
            <v>Reator para lampada vapor de sodio - 220v/150w</v>
          </cell>
          <cell r="C1634" t="str">
            <v>un</v>
          </cell>
          <cell r="D1634" t="str">
            <v>27.26</v>
          </cell>
          <cell r="E1634" t="str">
            <v>6.75</v>
          </cell>
          <cell r="F1634" t="str">
            <v>34.01</v>
          </cell>
        </row>
        <row r="1635">
          <cell r="A1635" t="str">
            <v>410314</v>
          </cell>
          <cell r="B1635" t="str">
            <v>Reator para lampada vapor de sodio - 220v/250w</v>
          </cell>
          <cell r="C1635" t="str">
            <v>un</v>
          </cell>
          <cell r="D1635" t="str">
            <v>35.76</v>
          </cell>
          <cell r="E1635" t="str">
            <v>6.75</v>
          </cell>
          <cell r="F1635" t="str">
            <v>42.51</v>
          </cell>
        </row>
        <row r="1636">
          <cell r="A1636" t="str">
            <v>410316</v>
          </cell>
          <cell r="B1636" t="str">
            <v>Reator para lampada vapor de sodio - 220v/400w</v>
          </cell>
          <cell r="C1636" t="str">
            <v>un</v>
          </cell>
          <cell r="D1636" t="str">
            <v>43.66</v>
          </cell>
          <cell r="E1636" t="str">
            <v>6.75</v>
          </cell>
          <cell r="F1636" t="str">
            <v>50.41</v>
          </cell>
        </row>
        <row r="1637">
          <cell r="A1637" t="str">
            <v>410318</v>
          </cell>
          <cell r="B1637" t="str">
            <v>Reator simples para lampada fluorescente partida rapida afp - 110v/40w</v>
          </cell>
          <cell r="C1637" t="str">
            <v>un</v>
          </cell>
          <cell r="D1637" t="str">
            <v>8.71</v>
          </cell>
          <cell r="E1637" t="str">
            <v>6.75</v>
          </cell>
          <cell r="F1637" t="str">
            <v>15.46</v>
          </cell>
        </row>
        <row r="1638">
          <cell r="A1638" t="str">
            <v>410320</v>
          </cell>
          <cell r="B1638" t="str">
            <v>Reator simples para lampada fluorescente partida rapida afp - 220v/40w</v>
          </cell>
          <cell r="C1638" t="str">
            <v>un</v>
          </cell>
          <cell r="D1638" t="str">
            <v>9.05</v>
          </cell>
          <cell r="E1638" t="str">
            <v>6.75</v>
          </cell>
          <cell r="F1638" t="str">
            <v>15.80</v>
          </cell>
        </row>
        <row r="1639">
          <cell r="A1639" t="str">
            <v>410322</v>
          </cell>
          <cell r="B1639" t="str">
            <v>Reator simples para lampada fluorescente convencional afp - 220v/40w</v>
          </cell>
          <cell r="C1639" t="str">
            <v>un</v>
          </cell>
          <cell r="D1639" t="str">
            <v>9.05</v>
          </cell>
          <cell r="E1639" t="str">
            <v>6.75</v>
          </cell>
          <cell r="F1639" t="str">
            <v>15.80</v>
          </cell>
        </row>
        <row r="1640">
          <cell r="A1640" t="str">
            <v>410400</v>
          </cell>
          <cell r="B1640" t="str">
            <v>Acessorios de iluminacao</v>
          </cell>
        </row>
        <row r="1641">
          <cell r="A1641" t="str">
            <v>410402</v>
          </cell>
          <cell r="B1641" t="str">
            <v>Receptaculo de porcelana com parafuso de fixacao com rosca E-27</v>
          </cell>
          <cell r="C1641" t="str">
            <v>un</v>
          </cell>
          <cell r="D1641" t="str">
            <v>0.53</v>
          </cell>
          <cell r="E1641" t="str">
            <v>2.00</v>
          </cell>
          <cell r="F1641" t="str">
            <v>2.53</v>
          </cell>
        </row>
        <row r="1642">
          <cell r="A1642" t="str">
            <v>410404</v>
          </cell>
          <cell r="B1642" t="str">
            <v>Receptaculo de porcelana com parafuso de fixacao com rosca E-40</v>
          </cell>
          <cell r="C1642" t="str">
            <v>un</v>
          </cell>
          <cell r="D1642" t="str">
            <v>3.11</v>
          </cell>
          <cell r="E1642" t="str">
            <v>3.37</v>
          </cell>
          <cell r="F1642" t="str">
            <v>6.48</v>
          </cell>
        </row>
        <row r="1643">
          <cell r="A1643" t="str">
            <v>410406</v>
          </cell>
          <cell r="B1643" t="str">
            <v>Soquete convencional para lampada fluorescente</v>
          </cell>
          <cell r="C1643" t="str">
            <v>un</v>
          </cell>
          <cell r="D1643" t="str">
            <v>0.48</v>
          </cell>
          <cell r="E1643" t="str">
            <v>0.66</v>
          </cell>
          <cell r="F1643" t="str">
            <v>1.14</v>
          </cell>
        </row>
        <row r="1644">
          <cell r="A1644" t="str">
            <v>410408</v>
          </cell>
          <cell r="B1644" t="str">
            <v>Soquete convencional conjugado com base starter para lampada fluorescente</v>
          </cell>
          <cell r="C1644" t="str">
            <v>un</v>
          </cell>
          <cell r="D1644" t="str">
            <v>1.09</v>
          </cell>
          <cell r="E1644" t="str">
            <v>1.32</v>
          </cell>
          <cell r="F1644" t="str">
            <v>2.41</v>
          </cell>
        </row>
        <row r="1645">
          <cell r="A1645" t="str">
            <v>410410</v>
          </cell>
          <cell r="B1645" t="str">
            <v>Soquete antivibratorio para lampada fluorescente com placa de pressao e fixacao</v>
          </cell>
          <cell r="C1645" t="str">
            <v>un</v>
          </cell>
          <cell r="D1645" t="str">
            <v>1.78</v>
          </cell>
          <cell r="E1645" t="str">
            <v>1.32</v>
          </cell>
          <cell r="F1645" t="str">
            <v>3.10</v>
          </cell>
        </row>
        <row r="1646">
          <cell r="A1646" t="str">
            <v>410412</v>
          </cell>
          <cell r="B1646" t="str">
            <v>Soquete antivibratorio com placa de pressao e fixacao e base de starter</v>
          </cell>
          <cell r="C1646" t="str">
            <v>un</v>
          </cell>
          <cell r="D1646" t="str">
            <v>2.90</v>
          </cell>
          <cell r="E1646" t="str">
            <v>1.67</v>
          </cell>
          <cell r="F1646" t="str">
            <v>4.57</v>
          </cell>
        </row>
        <row r="1647">
          <cell r="A1647" t="str">
            <v>410414</v>
          </cell>
          <cell r="B1647" t="str">
            <v>Starter para lampada fluorescente de 40w</v>
          </cell>
          <cell r="C1647" t="str">
            <v>un</v>
          </cell>
          <cell r="D1647" t="str">
            <v>0.32</v>
          </cell>
          <cell r="E1647" t="str">
            <v>1.32</v>
          </cell>
          <cell r="F1647" t="str">
            <v>1.64</v>
          </cell>
        </row>
        <row r="1648">
          <cell r="A1648" t="str">
            <v>411000</v>
          </cell>
          <cell r="B1648" t="str">
            <v>Postes e acessorios</v>
          </cell>
        </row>
        <row r="1649">
          <cell r="A1649" t="str">
            <v>411006</v>
          </cell>
          <cell r="B1649" t="str">
            <v>Braco de tubo de ferro galvanizado de 1" x 1,00 m</v>
          </cell>
          <cell r="C1649" t="str">
            <v>un</v>
          </cell>
          <cell r="D1649" t="str">
            <v>7.81</v>
          </cell>
          <cell r="E1649" t="str">
            <v>13.50</v>
          </cell>
          <cell r="F1649" t="str">
            <v>21.31</v>
          </cell>
        </row>
        <row r="1650">
          <cell r="A1650" t="str">
            <v>411012</v>
          </cell>
          <cell r="B1650" t="str">
            <v>Poste de concreto tubular oco, altura de 7,0m</v>
          </cell>
          <cell r="C1650" t="str">
            <v>un</v>
          </cell>
          <cell r="D1650" t="str">
            <v>234.81</v>
          </cell>
          <cell r="E1650" t="str">
            <v>41.53</v>
          </cell>
          <cell r="F1650" t="str">
            <v>276.34</v>
          </cell>
        </row>
        <row r="1651">
          <cell r="A1651" t="str">
            <v>411014</v>
          </cell>
          <cell r="B1651" t="str">
            <v>Poste de concreto tubular oco, altura de 8,0m</v>
          </cell>
          <cell r="C1651" t="str">
            <v>un</v>
          </cell>
          <cell r="D1651" t="str">
            <v>254.81</v>
          </cell>
          <cell r="E1651" t="str">
            <v>41.53</v>
          </cell>
          <cell r="F1651" t="str">
            <v>296.34</v>
          </cell>
        </row>
        <row r="1652">
          <cell r="A1652" t="str">
            <v>411016</v>
          </cell>
          <cell r="B1652" t="str">
            <v>Poste de concreto tubular oco, altura de 10,0m</v>
          </cell>
          <cell r="C1652" t="str">
            <v>un</v>
          </cell>
          <cell r="D1652" t="str">
            <v>321.81</v>
          </cell>
          <cell r="E1652" t="str">
            <v>41.53</v>
          </cell>
          <cell r="F1652" t="str">
            <v>363.34</v>
          </cell>
        </row>
        <row r="1653">
          <cell r="A1653" t="str">
            <v>411018</v>
          </cell>
          <cell r="B1653" t="str">
            <v>Poste teleconico p/engastar em  concreto, altura de 7,0m</v>
          </cell>
          <cell r="C1653" t="str">
            <v>un</v>
          </cell>
          <cell r="D1653" t="str">
            <v>252.50</v>
          </cell>
          <cell r="E1653" t="str">
            <v>81.04</v>
          </cell>
          <cell r="F1653" t="str">
            <v>333.54</v>
          </cell>
        </row>
        <row r="1654">
          <cell r="A1654" t="str">
            <v>411020</v>
          </cell>
          <cell r="B1654" t="str">
            <v>Poste teleconico p/engastar em  concreto, altura de 8,0m</v>
          </cell>
          <cell r="C1654" t="str">
            <v>un</v>
          </cell>
          <cell r="D1654" t="str">
            <v>138.00</v>
          </cell>
          <cell r="E1654" t="str">
            <v>94.54</v>
          </cell>
          <cell r="F1654" t="str">
            <v>232.54</v>
          </cell>
        </row>
        <row r="1655">
          <cell r="A1655" t="str">
            <v>411022</v>
          </cell>
          <cell r="B1655" t="str">
            <v>Poste teleconico p/engastar em  concreto, altura de 10,0m</v>
          </cell>
          <cell r="C1655" t="str">
            <v>un</v>
          </cell>
          <cell r="D1655" t="str">
            <v>221.72</v>
          </cell>
          <cell r="E1655" t="str">
            <v>121.56</v>
          </cell>
          <cell r="F1655" t="str">
            <v>343.28</v>
          </cell>
        </row>
        <row r="1656">
          <cell r="A1656" t="str">
            <v>411024</v>
          </cell>
          <cell r="B1656" t="str">
            <v>Poste teleconico p/engastar em  ferro galvanizado curvo, altura de 7,0m</v>
          </cell>
          <cell r="C1656" t="str">
            <v>un</v>
          </cell>
          <cell r="D1656" t="str">
            <v>170.00</v>
          </cell>
          <cell r="E1656" t="str">
            <v>40.52</v>
          </cell>
          <cell r="F1656" t="str">
            <v>210.52</v>
          </cell>
        </row>
        <row r="1657">
          <cell r="A1657" t="str">
            <v>411026</v>
          </cell>
          <cell r="B1657" t="str">
            <v>Poste teleconico p/engastar em  ferro galvanizado curvo, altura de 8,0m</v>
          </cell>
          <cell r="C1657" t="str">
            <v>un</v>
          </cell>
          <cell r="D1657" t="str">
            <v>135.30</v>
          </cell>
          <cell r="E1657" t="str">
            <v>47.27</v>
          </cell>
          <cell r="F1657" t="str">
            <v>182.57</v>
          </cell>
        </row>
        <row r="1658">
          <cell r="A1658" t="str">
            <v>411028</v>
          </cell>
          <cell r="B1658" t="str">
            <v>Poste teleconico p/engastar em  ferro galvanizado curvo, altura de 10,0m</v>
          </cell>
          <cell r="C1658" t="str">
            <v>un</v>
          </cell>
          <cell r="D1658" t="str">
            <v>221.72</v>
          </cell>
          <cell r="E1658" t="str">
            <v>60.78</v>
          </cell>
          <cell r="F1658" t="str">
            <v>282.50</v>
          </cell>
        </row>
        <row r="1659">
          <cell r="A1659" t="str">
            <v>420000</v>
          </cell>
          <cell r="B1659" t="str">
            <v>Eletrica, para-raios para edificacoes</v>
          </cell>
        </row>
        <row r="1660">
          <cell r="A1660" t="str">
            <v>420100</v>
          </cell>
          <cell r="B1660" t="str">
            <v>Complementos para para-raios</v>
          </cell>
        </row>
        <row r="1661">
          <cell r="A1661" t="str">
            <v>420102</v>
          </cell>
          <cell r="B1661" t="str">
            <v>Captor tipo Franklin, h= 300mm, 4 pontos, 1 descida, acabamento cromado</v>
          </cell>
          <cell r="C1661" t="str">
            <v>un</v>
          </cell>
          <cell r="D1661" t="str">
            <v>10.40</v>
          </cell>
          <cell r="E1661" t="str">
            <v>1.67</v>
          </cell>
          <cell r="F1661" t="str">
            <v>12.07</v>
          </cell>
        </row>
        <row r="1662">
          <cell r="A1662" t="str">
            <v>420104</v>
          </cell>
          <cell r="B1662" t="str">
            <v>Captor tipo Franklin, h= 300mm, 4 pontos, 2 descidas, acabamento cromado</v>
          </cell>
          <cell r="C1662" t="str">
            <v>un</v>
          </cell>
          <cell r="D1662" t="str">
            <v>17.14</v>
          </cell>
          <cell r="E1662" t="str">
            <v>1.67</v>
          </cell>
          <cell r="F1662" t="str">
            <v>18.81</v>
          </cell>
        </row>
        <row r="1663">
          <cell r="A1663" t="str">
            <v>420106</v>
          </cell>
          <cell r="B1663" t="str">
            <v>Luva de reducao galvanizado, diam 3/4"</v>
          </cell>
          <cell r="C1663" t="str">
            <v>un</v>
          </cell>
          <cell r="D1663" t="str">
            <v>1.50</v>
          </cell>
          <cell r="E1663" t="str">
            <v>1.67</v>
          </cell>
          <cell r="F1663" t="str">
            <v>3.17</v>
          </cell>
        </row>
        <row r="1664">
          <cell r="A1664" t="str">
            <v>420108</v>
          </cell>
          <cell r="B1664" t="str">
            <v>Niple duplo galvanizado</v>
          </cell>
          <cell r="C1664" t="str">
            <v>un</v>
          </cell>
          <cell r="D1664" t="str">
            <v>4.78</v>
          </cell>
          <cell r="E1664" t="str">
            <v>1.67</v>
          </cell>
          <cell r="F1664" t="str">
            <v>6.45</v>
          </cell>
        </row>
        <row r="1665">
          <cell r="A1665" t="str">
            <v>420200</v>
          </cell>
          <cell r="B1665" t="str">
            <v>Isoladores galvanizado uso geral:</v>
          </cell>
        </row>
        <row r="1666">
          <cell r="A1666" t="str">
            <v>420202</v>
          </cell>
          <cell r="B1666" t="str">
            <v>Isolador galvanizado uso geral reforcado para fixacao a 90o.</v>
          </cell>
          <cell r="C1666" t="str">
            <v>un</v>
          </cell>
          <cell r="D1666" t="str">
            <v>3.78</v>
          </cell>
          <cell r="E1666" t="str">
            <v>1.67</v>
          </cell>
          <cell r="F1666" t="str">
            <v>5.45</v>
          </cell>
        </row>
        <row r="1667">
          <cell r="A1667" t="str">
            <v>420204</v>
          </cell>
          <cell r="B1667" t="str">
            <v>Isolador galvanizado uso geral, chapa de encosto</v>
          </cell>
          <cell r="C1667" t="str">
            <v>un</v>
          </cell>
          <cell r="D1667" t="str">
            <v>1.14</v>
          </cell>
          <cell r="E1667" t="str">
            <v>1.67</v>
          </cell>
          <cell r="F1667" t="str">
            <v>2.81</v>
          </cell>
        </row>
        <row r="1668">
          <cell r="A1668" t="str">
            <v>420206</v>
          </cell>
          <cell r="B1668" t="str">
            <v>Isolador galvanizado uso geral, chapa de encosto</v>
          </cell>
          <cell r="C1668" t="str">
            <v>un</v>
          </cell>
          <cell r="D1668" t="str">
            <v>1.67</v>
          </cell>
          <cell r="E1668" t="str">
            <v>1.67</v>
          </cell>
          <cell r="F1668" t="str">
            <v>3.34</v>
          </cell>
        </row>
        <row r="1669">
          <cell r="A1669" t="str">
            <v>420208</v>
          </cell>
          <cell r="B1669" t="str">
            <v>Isolador galvanizado uso geral, chapa de encosto, reforcado</v>
          </cell>
          <cell r="C1669" t="str">
            <v>un</v>
          </cell>
          <cell r="D1669" t="str">
            <v>2.71</v>
          </cell>
          <cell r="E1669" t="str">
            <v>1.67</v>
          </cell>
          <cell r="F1669" t="str">
            <v>4.38</v>
          </cell>
        </row>
        <row r="1670">
          <cell r="A1670" t="str">
            <v>420210</v>
          </cell>
          <cell r="B1670" t="str">
            <v>Isolador galvanizado uso geral, com calha para telha ondulada</v>
          </cell>
          <cell r="C1670" t="str">
            <v>un</v>
          </cell>
          <cell r="D1670" t="str">
            <v>3.49</v>
          </cell>
          <cell r="E1670" t="str">
            <v>1.67</v>
          </cell>
          <cell r="F1670" t="str">
            <v>5.16</v>
          </cell>
        </row>
        <row r="1671">
          <cell r="A1671" t="str">
            <v>420212</v>
          </cell>
          <cell r="B1671" t="str">
            <v>Isolador galvanizado uso geral, com calha para telha ondulada, reforcada</v>
          </cell>
          <cell r="C1671" t="str">
            <v>un</v>
          </cell>
          <cell r="D1671" t="str">
            <v>0.29</v>
          </cell>
          <cell r="E1671" t="str">
            <v>1.67</v>
          </cell>
          <cell r="F1671" t="str">
            <v>1.96</v>
          </cell>
        </row>
        <row r="1672">
          <cell r="A1672" t="str">
            <v>420214</v>
          </cell>
          <cell r="B1672" t="str">
            <v>Isolador galvanizado uso geral, grapa para chumbar</v>
          </cell>
          <cell r="C1672" t="str">
            <v>un</v>
          </cell>
          <cell r="D1672" t="str">
            <v>1.63</v>
          </cell>
          <cell r="E1672" t="str">
            <v>1.54</v>
          </cell>
          <cell r="F1672" t="str">
            <v>3.17</v>
          </cell>
        </row>
        <row r="1673">
          <cell r="A1673" t="str">
            <v>420300</v>
          </cell>
          <cell r="B1673" t="str">
            <v>Isoladores galvanizado para mastros:</v>
          </cell>
        </row>
        <row r="1674">
          <cell r="A1674" t="str">
            <v>420302</v>
          </cell>
          <cell r="B1674" t="str">
            <v>Izolador galvanizado para mastro de diam 2" -  com uma descida</v>
          </cell>
          <cell r="C1674" t="str">
            <v>un</v>
          </cell>
          <cell r="D1674" t="str">
            <v>2.21</v>
          </cell>
          <cell r="E1674" t="str">
            <v>1.67</v>
          </cell>
          <cell r="F1674" t="str">
            <v>3.88</v>
          </cell>
        </row>
        <row r="1675">
          <cell r="A1675" t="str">
            <v>420304</v>
          </cell>
          <cell r="B1675" t="str">
            <v>Isolador galvanizado para mastro de diam 2" -  com 2 descidas</v>
          </cell>
          <cell r="C1675" t="str">
            <v>un</v>
          </cell>
          <cell r="D1675" t="str">
            <v>3.54</v>
          </cell>
          <cell r="E1675" t="str">
            <v>1.67</v>
          </cell>
          <cell r="F1675" t="str">
            <v>5.21</v>
          </cell>
        </row>
        <row r="1676">
          <cell r="A1676" t="str">
            <v>420306</v>
          </cell>
          <cell r="B1676" t="str">
            <v>Isolador galvanizado para mastro de diam 2" -  reforcado com 1 descida</v>
          </cell>
          <cell r="C1676" t="str">
            <v>un</v>
          </cell>
          <cell r="D1676" t="str">
            <v>2.70</v>
          </cell>
          <cell r="E1676" t="str">
            <v>1.67</v>
          </cell>
          <cell r="F1676" t="str">
            <v>4.37</v>
          </cell>
        </row>
        <row r="1677">
          <cell r="A1677" t="str">
            <v>420308</v>
          </cell>
          <cell r="B1677" t="str">
            <v>Isolador galvanizado para mastro de diam 2" - reforcada com 2 descidas</v>
          </cell>
          <cell r="C1677" t="str">
            <v>un</v>
          </cell>
          <cell r="D1677" t="str">
            <v>3.54</v>
          </cell>
          <cell r="E1677" t="str">
            <v>1.67</v>
          </cell>
          <cell r="F1677" t="str">
            <v>5.21</v>
          </cell>
        </row>
        <row r="1678">
          <cell r="A1678" t="str">
            <v>420400</v>
          </cell>
          <cell r="B1678" t="str">
            <v>Componentes de sustentacao galvanizado:</v>
          </cell>
        </row>
        <row r="1679">
          <cell r="A1679" t="str">
            <v>420402</v>
          </cell>
          <cell r="B1679" t="str">
            <v>Abracadeira de contraventagem para mastro de diam 2"</v>
          </cell>
          <cell r="C1679" t="str">
            <v>un</v>
          </cell>
          <cell r="D1679" t="str">
            <v>2.11</v>
          </cell>
          <cell r="E1679" t="str">
            <v>1.67</v>
          </cell>
          <cell r="F1679" t="str">
            <v>3.78</v>
          </cell>
        </row>
        <row r="1680">
          <cell r="A1680" t="str">
            <v>420404</v>
          </cell>
          <cell r="B1680" t="str">
            <v>Apolo para mastro de diam 2"</v>
          </cell>
          <cell r="C1680" t="str">
            <v>un</v>
          </cell>
          <cell r="D1680" t="str">
            <v>1.57</v>
          </cell>
          <cell r="E1680" t="str">
            <v>1.67</v>
          </cell>
          <cell r="F1680" t="str">
            <v>3.24</v>
          </cell>
        </row>
        <row r="1681">
          <cell r="A1681" t="str">
            <v>420406</v>
          </cell>
          <cell r="B1681" t="str">
            <v>Base para mastro de diam 2"</v>
          </cell>
          <cell r="C1681" t="str">
            <v>un</v>
          </cell>
          <cell r="D1681" t="str">
            <v>13.45</v>
          </cell>
          <cell r="E1681" t="str">
            <v>1.67</v>
          </cell>
          <cell r="F1681" t="str">
            <v>15.12</v>
          </cell>
        </row>
        <row r="1682">
          <cell r="A1682" t="str">
            <v>420408</v>
          </cell>
          <cell r="B1682" t="str">
            <v>Contraventagem com cabo para mastro de diam 2"</v>
          </cell>
          <cell r="C1682" t="str">
            <v>un</v>
          </cell>
          <cell r="D1682" t="str">
            <v>52.81</v>
          </cell>
          <cell r="E1682" t="str">
            <v>2.00</v>
          </cell>
          <cell r="F1682" t="str">
            <v>54.81</v>
          </cell>
        </row>
        <row r="1683">
          <cell r="A1683" t="str">
            <v>420410</v>
          </cell>
          <cell r="B1683" t="str">
            <v>Contraventagem com tubo para mastro de diam 2"</v>
          </cell>
          <cell r="C1683" t="str">
            <v>un</v>
          </cell>
          <cell r="D1683" t="str">
            <v>28.26</v>
          </cell>
          <cell r="E1683" t="str">
            <v>2.00</v>
          </cell>
          <cell r="F1683" t="str">
            <v>30.26</v>
          </cell>
        </row>
        <row r="1684">
          <cell r="A1684" t="str">
            <v>420412</v>
          </cell>
          <cell r="B1684" t="str">
            <v>Mastro simples galvanizados de diam 2" -  altura de 3 e 6 m</v>
          </cell>
          <cell r="C1684" t="str">
            <v>m</v>
          </cell>
          <cell r="D1684" t="str">
            <v>14.12</v>
          </cell>
          <cell r="E1684" t="str">
            <v>2.00</v>
          </cell>
          <cell r="F1684" t="str">
            <v>16.12</v>
          </cell>
        </row>
        <row r="1685">
          <cell r="A1685" t="str">
            <v>420414</v>
          </cell>
          <cell r="B1685" t="str">
            <v>Suporte porta bandeira simples para mastro de diam 2"</v>
          </cell>
          <cell r="C1685" t="str">
            <v>un</v>
          </cell>
          <cell r="D1685" t="str">
            <v>2.39</v>
          </cell>
          <cell r="E1685" t="str">
            <v>1.67</v>
          </cell>
          <cell r="F1685" t="str">
            <v>4.06</v>
          </cell>
        </row>
        <row r="1686">
          <cell r="A1686" t="str">
            <v>420416</v>
          </cell>
          <cell r="B1686" t="str">
            <v>Suporte porta bandeira simples para mastro de diam 2", reforcado</v>
          </cell>
          <cell r="C1686" t="str">
            <v>un</v>
          </cell>
          <cell r="D1686" t="str">
            <v>4.77</v>
          </cell>
          <cell r="E1686" t="str">
            <v>1.67</v>
          </cell>
          <cell r="F1686" t="str">
            <v>6.44</v>
          </cell>
        </row>
        <row r="1687">
          <cell r="A1687" t="str">
            <v>420500</v>
          </cell>
          <cell r="B1687" t="str">
            <v>Componentes para cabo de descida:</v>
          </cell>
        </row>
        <row r="1688">
          <cell r="A1688" t="str">
            <v>420502</v>
          </cell>
          <cell r="B1688" t="str">
            <v>Abracadeira para fixacao do aparelho sinalizador para mastro, diam 2"</v>
          </cell>
          <cell r="C1688" t="str">
            <v>un</v>
          </cell>
          <cell r="D1688" t="str">
            <v>2.00</v>
          </cell>
          <cell r="E1688" t="str">
            <v>1.67</v>
          </cell>
          <cell r="F1688" t="str">
            <v>3.67</v>
          </cell>
        </row>
        <row r="1689">
          <cell r="A1689" t="str">
            <v>420504</v>
          </cell>
          <cell r="B1689" t="str">
            <v>Aparelho sinalizador de obstaculo, duplo sem celula fotoeletrica</v>
          </cell>
          <cell r="C1689" t="str">
            <v>un</v>
          </cell>
          <cell r="D1689" t="str">
            <v>25.83</v>
          </cell>
          <cell r="E1689" t="str">
            <v>2.00</v>
          </cell>
          <cell r="F1689" t="str">
            <v>27.83</v>
          </cell>
        </row>
        <row r="1690">
          <cell r="A1690" t="str">
            <v>420506</v>
          </cell>
          <cell r="B1690" t="str">
            <v>Aparelho sinalizador de obstaculo, simples sem celula fotoeletrica</v>
          </cell>
          <cell r="C1690" t="str">
            <v>un</v>
          </cell>
          <cell r="D1690" t="str">
            <v>9.14</v>
          </cell>
          <cell r="E1690" t="str">
            <v>1.67</v>
          </cell>
          <cell r="F1690" t="str">
            <v>10.81</v>
          </cell>
        </row>
        <row r="1691">
          <cell r="A1691" t="str">
            <v>420508</v>
          </cell>
          <cell r="B1691" t="str">
            <v>Caixa de inspecao do terra, cilindrica, cimento amianto, h= 400mm</v>
          </cell>
          <cell r="C1691" t="str">
            <v>un</v>
          </cell>
          <cell r="D1691" t="str">
            <v>12.45</v>
          </cell>
          <cell r="E1691" t="str">
            <v>6.75</v>
          </cell>
          <cell r="F1691" t="str">
            <v>19.20</v>
          </cell>
        </row>
        <row r="1692">
          <cell r="A1692" t="str">
            <v>420510</v>
          </cell>
          <cell r="B1692" t="str">
            <v>Caixa de inspecao suspensa</v>
          </cell>
          <cell r="C1692" t="str">
            <v>un</v>
          </cell>
          <cell r="D1692" t="str">
            <v>9.20</v>
          </cell>
          <cell r="E1692" t="str">
            <v>6.75</v>
          </cell>
          <cell r="F1692" t="str">
            <v>15.95</v>
          </cell>
        </row>
        <row r="1693">
          <cell r="A1693" t="str">
            <v>420512</v>
          </cell>
          <cell r="B1693" t="str">
            <v>Conector de emenda para cabo de ate No. 50mm2, latao, 4 parafusos</v>
          </cell>
          <cell r="C1693" t="str">
            <v>un</v>
          </cell>
          <cell r="D1693" t="str">
            <v>9.49</v>
          </cell>
          <cell r="E1693" t="str">
            <v>0.66</v>
          </cell>
          <cell r="F1693" t="str">
            <v>10.15</v>
          </cell>
        </row>
        <row r="1694">
          <cell r="A1694" t="str">
            <v>420514</v>
          </cell>
          <cell r="B1694" t="str">
            <v>Conector olhal cabo/haste de 3/4"</v>
          </cell>
          <cell r="C1694" t="str">
            <v>un</v>
          </cell>
          <cell r="D1694" t="str">
            <v>1.58</v>
          </cell>
          <cell r="E1694" t="str">
            <v>0.66</v>
          </cell>
          <cell r="F1694" t="str">
            <v>2.24</v>
          </cell>
        </row>
        <row r="1695">
          <cell r="A1695" t="str">
            <v>420516</v>
          </cell>
          <cell r="B1695" t="str">
            <v>Conector olhal cabo/haste de 5/8"</v>
          </cell>
          <cell r="C1695" t="str">
            <v>un</v>
          </cell>
          <cell r="D1695" t="str">
            <v>0.60</v>
          </cell>
          <cell r="E1695" t="str">
            <v>0.66</v>
          </cell>
          <cell r="F1695" t="str">
            <v>1.26</v>
          </cell>
        </row>
        <row r="1696">
          <cell r="A1696" t="str">
            <v>420518</v>
          </cell>
          <cell r="B1696" t="str">
            <v>Esticador para cabo de cobre, latao</v>
          </cell>
          <cell r="C1696" t="str">
            <v>un</v>
          </cell>
          <cell r="D1696" t="str">
            <v>3.85</v>
          </cell>
          <cell r="E1696" t="str">
            <v>1.67</v>
          </cell>
          <cell r="F1696" t="str">
            <v>5.52</v>
          </cell>
        </row>
        <row r="1697">
          <cell r="A1697" t="str">
            <v>420520</v>
          </cell>
          <cell r="B1697" t="str">
            <v>Haste de aterramento de 5/8" x  2,40 m</v>
          </cell>
          <cell r="C1697" t="str">
            <v>un</v>
          </cell>
          <cell r="D1697" t="str">
            <v>8.13</v>
          </cell>
          <cell r="E1697" t="str">
            <v>3.37</v>
          </cell>
          <cell r="F1697" t="str">
            <v>11.50</v>
          </cell>
        </row>
        <row r="1698">
          <cell r="A1698" t="str">
            <v>420522</v>
          </cell>
          <cell r="B1698" t="str">
            <v>Mastro para sinalizador de obstaculo, de 1,50m x 3/4"</v>
          </cell>
          <cell r="C1698" t="str">
            <v>un</v>
          </cell>
          <cell r="D1698" t="str">
            <v>169.91</v>
          </cell>
          <cell r="E1698" t="str">
            <v>1.67</v>
          </cell>
          <cell r="F1698" t="str">
            <v>171.58</v>
          </cell>
        </row>
        <row r="1699">
          <cell r="A1699" t="str">
            <v>420524</v>
          </cell>
          <cell r="B1699" t="str">
            <v>Suporte para tubo de protecao com chapa de encosto, diam 2"</v>
          </cell>
          <cell r="C1699" t="str">
            <v>un</v>
          </cell>
          <cell r="D1699" t="str">
            <v>1.76</v>
          </cell>
          <cell r="E1699" t="str">
            <v>1.67</v>
          </cell>
          <cell r="F1699" t="str">
            <v>3.43</v>
          </cell>
        </row>
        <row r="1700">
          <cell r="A1700" t="str">
            <v>420526</v>
          </cell>
          <cell r="B1700" t="str">
            <v>Suporte para tubo de protecao com grapa para chumbar, diam 2"</v>
          </cell>
          <cell r="C1700" t="str">
            <v>un</v>
          </cell>
          <cell r="D1700" t="str">
            <v>1.82</v>
          </cell>
          <cell r="E1700" t="str">
            <v>1.67</v>
          </cell>
          <cell r="F1700" t="str">
            <v>3.49</v>
          </cell>
        </row>
        <row r="1701">
          <cell r="A1701" t="str">
            <v>420528</v>
          </cell>
          <cell r="B1701" t="str">
            <v>Suporte para tubo de protecao com rosca soberba, diam 2"</v>
          </cell>
          <cell r="C1701" t="str">
            <v>un</v>
          </cell>
          <cell r="D1701" t="str">
            <v>1.69</v>
          </cell>
          <cell r="E1701" t="str">
            <v>1.67</v>
          </cell>
          <cell r="F1701" t="str">
            <v>3.36</v>
          </cell>
        </row>
        <row r="1702">
          <cell r="A1702" t="str">
            <v>420530</v>
          </cell>
          <cell r="B1702" t="str">
            <v>Tampa para caixa de inspecao cilindrica, aco galvanizado</v>
          </cell>
          <cell r="C1702" t="str">
            <v>un</v>
          </cell>
          <cell r="D1702" t="str">
            <v>13.83</v>
          </cell>
          <cell r="E1702" t="str">
            <v>0.30</v>
          </cell>
          <cell r="F1702" t="str">
            <v>14.13</v>
          </cell>
        </row>
        <row r="1703">
          <cell r="A1703" t="str">
            <v>430000</v>
          </cell>
          <cell r="B1703" t="str">
            <v>Aparelhos eletricos e hidraulicos</v>
          </cell>
        </row>
        <row r="1704">
          <cell r="A1704" t="str">
            <v>430100</v>
          </cell>
          <cell r="B1704" t="str">
            <v>Bebedouros</v>
          </cell>
        </row>
        <row r="1705">
          <cell r="A1705" t="str">
            <v>430102</v>
          </cell>
          <cell r="B1705" t="str">
            <v>Bebedouro eletrico com capacidade de 40 l</v>
          </cell>
          <cell r="C1705" t="str">
            <v>un</v>
          </cell>
          <cell r="D1705" t="str">
            <v>361.46</v>
          </cell>
          <cell r="E1705" t="str">
            <v>13.57</v>
          </cell>
          <cell r="F1705" t="str">
            <v>375.03</v>
          </cell>
        </row>
        <row r="1706">
          <cell r="A1706" t="str">
            <v>430200</v>
          </cell>
          <cell r="B1706" t="str">
            <v>Chuveiros</v>
          </cell>
        </row>
        <row r="1707">
          <cell r="A1707" t="str">
            <v>430202</v>
          </cell>
          <cell r="B1707" t="str">
            <v>Chuveiro com braco e articulacao de 15 cm - linha DECA</v>
          </cell>
          <cell r="C1707" t="str">
            <v>un</v>
          </cell>
          <cell r="D1707" t="str">
            <v>93.16</v>
          </cell>
          <cell r="E1707" t="str">
            <v>3.39</v>
          </cell>
          <cell r="F1707" t="str">
            <v>96.55</v>
          </cell>
        </row>
        <row r="1708">
          <cell r="A1708" t="str">
            <v>430204</v>
          </cell>
          <cell r="B1708" t="str">
            <v>Chuveiro eletrico de 220 V - plastico comum</v>
          </cell>
          <cell r="C1708" t="str">
            <v>un</v>
          </cell>
          <cell r="D1708" t="str">
            <v>16.95</v>
          </cell>
          <cell r="E1708" t="str">
            <v>5.31</v>
          </cell>
          <cell r="F1708" t="str">
            <v>22.26</v>
          </cell>
        </row>
        <row r="1709">
          <cell r="A1709" t="str">
            <v>430206</v>
          </cell>
          <cell r="B1709" t="str">
            <v>Chuveiro fixo de metal cromado comum - linha DECA</v>
          </cell>
          <cell r="C1709" t="str">
            <v>un</v>
          </cell>
          <cell r="D1709" t="str">
            <v>97.79</v>
          </cell>
          <cell r="E1709" t="str">
            <v>3.39</v>
          </cell>
          <cell r="F1709" t="str">
            <v>101.18</v>
          </cell>
        </row>
        <row r="1710">
          <cell r="A1710" t="str">
            <v>430300</v>
          </cell>
          <cell r="B1710" t="str">
            <v>Aquecedores</v>
          </cell>
        </row>
        <row r="1711">
          <cell r="A1711" t="str">
            <v>430302</v>
          </cell>
          <cell r="B1711" t="str">
            <v>Aquecedor eletrico de agua capacidade 75 l</v>
          </cell>
          <cell r="C1711" t="str">
            <v>un</v>
          </cell>
          <cell r="D1711" t="str">
            <v>632.55</v>
          </cell>
          <cell r="E1711" t="str">
            <v>34.03</v>
          </cell>
          <cell r="F1711" t="str">
            <v>666.58</v>
          </cell>
        </row>
        <row r="1712">
          <cell r="A1712" t="str">
            <v>430304</v>
          </cell>
          <cell r="B1712" t="str">
            <v>Aquecedor eletrico de agua capacidade 100 l</v>
          </cell>
          <cell r="C1712" t="str">
            <v>un</v>
          </cell>
          <cell r="D1712" t="str">
            <v>677.27</v>
          </cell>
          <cell r="E1712" t="str">
            <v>34.03</v>
          </cell>
          <cell r="F1712" t="str">
            <v>711.30</v>
          </cell>
        </row>
        <row r="1713">
          <cell r="A1713" t="str">
            <v>430306</v>
          </cell>
          <cell r="B1713" t="str">
            <v>Aquecedor eletrico de agua capacidade 150 l</v>
          </cell>
          <cell r="C1713" t="str">
            <v>un</v>
          </cell>
          <cell r="D1713" t="str">
            <v>808.02</v>
          </cell>
          <cell r="E1713" t="str">
            <v>34.03</v>
          </cell>
          <cell r="F1713" t="str">
            <v>842.05</v>
          </cell>
        </row>
        <row r="1714">
          <cell r="A1714" t="str">
            <v>430308</v>
          </cell>
          <cell r="B1714" t="str">
            <v>Aquecedor eletrico de agua capacidade 200 l</v>
          </cell>
          <cell r="C1714" t="str">
            <v>un</v>
          </cell>
          <cell r="D1714" t="str">
            <v>1080.80</v>
          </cell>
          <cell r="E1714" t="str">
            <v>34.03</v>
          </cell>
          <cell r="F1714" t="str">
            <v>1114.83</v>
          </cell>
        </row>
        <row r="1715">
          <cell r="A1715" t="str">
            <v>430400</v>
          </cell>
          <cell r="B1715" t="str">
            <v>Torneiras eletricas</v>
          </cell>
        </row>
        <row r="1716">
          <cell r="A1716" t="str">
            <v>430402</v>
          </cell>
          <cell r="B1716" t="str">
            <v>Torneira eletrica</v>
          </cell>
          <cell r="C1716" t="str">
            <v>un</v>
          </cell>
          <cell r="D1716" t="str">
            <v>43.41</v>
          </cell>
          <cell r="E1716" t="str">
            <v>5.31</v>
          </cell>
          <cell r="F1716" t="str">
            <v>48.72</v>
          </cell>
        </row>
        <row r="1717">
          <cell r="A1717" t="str">
            <v>430500</v>
          </cell>
          <cell r="B1717" t="str">
            <v>Exaustor</v>
          </cell>
        </row>
        <row r="1718">
          <cell r="A1718" t="str">
            <v>430502</v>
          </cell>
          <cell r="B1718" t="str">
            <v>Exaustor eletrico tipo domiciliar</v>
          </cell>
          <cell r="C1718" t="str">
            <v>un</v>
          </cell>
          <cell r="D1718" t="str">
            <v>84.89</v>
          </cell>
          <cell r="E1718" t="str">
            <v>19.64</v>
          </cell>
          <cell r="F1718" t="str">
            <v>104.53</v>
          </cell>
        </row>
        <row r="1719">
          <cell r="A1719" t="str">
            <v>431000</v>
          </cell>
          <cell r="B1719" t="str">
            <v>Bombas</v>
          </cell>
        </row>
        <row r="1720">
          <cell r="A1720" t="str">
            <v>431002</v>
          </cell>
          <cell r="B1720" t="str">
            <v>Conj motor-bomba (centrifuga) 1/4 hp (3000 l/h-20 mca)</v>
          </cell>
          <cell r="C1720" t="str">
            <v>un</v>
          </cell>
          <cell r="D1720" t="str">
            <v>170.00</v>
          </cell>
          <cell r="E1720" t="str">
            <v>54.55</v>
          </cell>
          <cell r="F1720" t="str">
            <v>224.55</v>
          </cell>
        </row>
        <row r="1721">
          <cell r="A1721" t="str">
            <v>431004</v>
          </cell>
          <cell r="B1721" t="str">
            <v>Conj motor-bomba (centrifuga) 1/2 hp (3400 l/h-20 mca)</v>
          </cell>
          <cell r="C1721" t="str">
            <v>un</v>
          </cell>
          <cell r="D1721" t="str">
            <v>150.00</v>
          </cell>
          <cell r="E1721" t="str">
            <v>54.55</v>
          </cell>
          <cell r="F1721" t="str">
            <v>204.55</v>
          </cell>
        </row>
        <row r="1722">
          <cell r="A1722" t="str">
            <v>431006</v>
          </cell>
          <cell r="B1722" t="str">
            <v>Conj motor-bomba (centrifuga) 3/4 hp (7400 l/h-20 mca)</v>
          </cell>
          <cell r="C1722" t="str">
            <v>un</v>
          </cell>
          <cell r="D1722" t="str">
            <v>182.00</v>
          </cell>
          <cell r="E1722" t="str">
            <v>54.55</v>
          </cell>
          <cell r="F1722" t="str">
            <v>236.55</v>
          </cell>
        </row>
        <row r="1723">
          <cell r="A1723" t="str">
            <v>431008</v>
          </cell>
          <cell r="B1723" t="str">
            <v>Conj motor-bomba (centrifuga) 1,0 hp (8500 l/h-20 mca)</v>
          </cell>
          <cell r="C1723" t="str">
            <v>un</v>
          </cell>
          <cell r="D1723" t="str">
            <v>182.00</v>
          </cell>
          <cell r="E1723" t="str">
            <v>54.55</v>
          </cell>
          <cell r="F1723" t="str">
            <v>236.55</v>
          </cell>
        </row>
        <row r="1724">
          <cell r="A1724" t="str">
            <v>431010</v>
          </cell>
          <cell r="B1724" t="str">
            <v>Conj motor-bomba (centrifuga) 1,5 hp (10000 l/h-20 mca)</v>
          </cell>
          <cell r="C1724" t="str">
            <v>un</v>
          </cell>
          <cell r="D1724" t="str">
            <v>240.00</v>
          </cell>
          <cell r="E1724" t="str">
            <v>54.55</v>
          </cell>
          <cell r="F1724" t="str">
            <v>294.55</v>
          </cell>
        </row>
        <row r="1725">
          <cell r="A1725" t="str">
            <v>431012</v>
          </cell>
          <cell r="B1725" t="str">
            <v>Conj motor-bomba (centrifuga) 2,0 hp (13900 l/h-20 mca)</v>
          </cell>
          <cell r="C1725" t="str">
            <v>un</v>
          </cell>
          <cell r="D1725" t="str">
            <v>250.00</v>
          </cell>
          <cell r="E1725" t="str">
            <v>54.55</v>
          </cell>
          <cell r="F1725" t="str">
            <v>304.55</v>
          </cell>
        </row>
        <row r="1726">
          <cell r="A1726" t="str">
            <v>431014</v>
          </cell>
          <cell r="B1726" t="str">
            <v>Conj motor-bomba (centrifuga) 3,0 hp (25000 l/h-20 mca)</v>
          </cell>
          <cell r="C1726" t="str">
            <v>un</v>
          </cell>
          <cell r="D1726" t="str">
            <v>260.00</v>
          </cell>
          <cell r="E1726" t="str">
            <v>54.55</v>
          </cell>
          <cell r="F1726" t="str">
            <v>314.55</v>
          </cell>
        </row>
        <row r="1727">
          <cell r="A1727" t="str">
            <v>431016</v>
          </cell>
          <cell r="B1727" t="str">
            <v>Conj motor-bomba (centrifuga) 4,0 hp (31200 l/h-20 mca)</v>
          </cell>
          <cell r="C1727" t="str">
            <v>un</v>
          </cell>
          <cell r="D1727" t="str">
            <v>270.00</v>
          </cell>
          <cell r="E1727" t="str">
            <v>54.55</v>
          </cell>
          <cell r="F1727" t="str">
            <v>324.55</v>
          </cell>
        </row>
        <row r="1728">
          <cell r="A1728" t="str">
            <v>431018</v>
          </cell>
          <cell r="B1728" t="str">
            <v>Conj motor-bomba (centrifuga) 5,0 hp (31200l/h-20 mca)</v>
          </cell>
          <cell r="C1728" t="str">
            <v>un</v>
          </cell>
          <cell r="D1728" t="str">
            <v>280.00</v>
          </cell>
          <cell r="E1728" t="str">
            <v>54.55</v>
          </cell>
          <cell r="F1728" t="str">
            <v>334.55</v>
          </cell>
        </row>
        <row r="1729">
          <cell r="A1729" t="str">
            <v>431020</v>
          </cell>
          <cell r="B1729" t="str">
            <v>Conj motor-bomba submersivel 1,0hp (extr 700 a 2000 l/h, hm=120 a 80 m)</v>
          </cell>
          <cell r="C1729" t="str">
            <v>un</v>
          </cell>
          <cell r="D1729" t="str">
            <v>1688.88</v>
          </cell>
          <cell r="E1729" t="str">
            <v>57.40</v>
          </cell>
          <cell r="F1729" t="str">
            <v>1746.28</v>
          </cell>
        </row>
        <row r="1730">
          <cell r="A1730" t="str">
            <v>431022</v>
          </cell>
          <cell r="B1730" t="str">
            <v>Conj motor-bomba submersivel 1,5hp (extr 1700 a 2600l/h, hm=140 a 80m)</v>
          </cell>
          <cell r="C1730" t="str">
            <v>un</v>
          </cell>
          <cell r="D1730" t="str">
            <v>1926.80</v>
          </cell>
          <cell r="E1730" t="str">
            <v>57.40</v>
          </cell>
          <cell r="F1730" t="str">
            <v>1984.20</v>
          </cell>
        </row>
        <row r="1731">
          <cell r="A1731" t="str">
            <v>431024</v>
          </cell>
          <cell r="B1731" t="str">
            <v>Conj motor-bomba submersivel 2,0hp (extr 2200 a 4000 l/h, hm=160 a 100m)</v>
          </cell>
          <cell r="C1731" t="str">
            <v>un</v>
          </cell>
          <cell r="D1731" t="str">
            <v>2211.17</v>
          </cell>
          <cell r="E1731" t="str">
            <v>57.40</v>
          </cell>
          <cell r="F1731" t="str">
            <v>2268.57</v>
          </cell>
        </row>
        <row r="1732">
          <cell r="A1732" t="str">
            <v>431026</v>
          </cell>
          <cell r="B1732" t="str">
            <v>Conj motor-bomba submersivel 3,0hp (extr 2600 a 4900 l/h, hm=160 a 100m)</v>
          </cell>
          <cell r="C1732" t="str">
            <v>un</v>
          </cell>
          <cell r="D1732" t="str">
            <v>2450.42</v>
          </cell>
          <cell r="E1732" t="str">
            <v>57.40</v>
          </cell>
          <cell r="F1732" t="str">
            <v>2507.82</v>
          </cell>
        </row>
        <row r="1733">
          <cell r="A1733" t="str">
            <v>431028</v>
          </cell>
          <cell r="B1733" t="str">
            <v>Conj motor-bomba submersivel 5,0hp (extr 3000 a 5700 l/h, hm=180 a 100m)</v>
          </cell>
          <cell r="C1733" t="str">
            <v>un</v>
          </cell>
          <cell r="D1733" t="str">
            <v>5776.21</v>
          </cell>
          <cell r="E1733" t="str">
            <v>57.40</v>
          </cell>
          <cell r="F1733" t="str">
            <v>5833.61</v>
          </cell>
        </row>
        <row r="1734">
          <cell r="A1734" t="str">
            <v>440000</v>
          </cell>
          <cell r="B1734" t="str">
            <v>Aparelhos e metais sanitarios</v>
          </cell>
        </row>
        <row r="1735">
          <cell r="A1735" t="str">
            <v>440100</v>
          </cell>
          <cell r="B1735" t="str">
            <v>Loucas sanitarias</v>
          </cell>
        </row>
        <row r="1736">
          <cell r="A1736" t="str">
            <v>440101</v>
          </cell>
          <cell r="B1736" t="str">
            <v>Bacia sifonada de louca com tampa e metais</v>
          </cell>
          <cell r="C1736" t="str">
            <v>un</v>
          </cell>
          <cell r="D1736" t="str">
            <v>53.79</v>
          </cell>
          <cell r="E1736" t="str">
            <v>20.45</v>
          </cell>
          <cell r="F1736" t="str">
            <v>74.24</v>
          </cell>
        </row>
        <row r="1737">
          <cell r="A1737" t="str">
            <v>440102</v>
          </cell>
          <cell r="B1737" t="str">
            <v>Bacia sifonada com caixa de descarga acoplada e tampa e metais</v>
          </cell>
          <cell r="C1737" t="str">
            <v>un</v>
          </cell>
          <cell r="D1737" t="str">
            <v>114.46</v>
          </cell>
          <cell r="E1737" t="str">
            <v>20.45</v>
          </cell>
          <cell r="F1737" t="str">
            <v>134.91</v>
          </cell>
        </row>
        <row r="1738">
          <cell r="A1738" t="str">
            <v>440103</v>
          </cell>
          <cell r="B1738" t="str">
            <v>Bacia turca de louca</v>
          </cell>
          <cell r="C1738" t="str">
            <v>un</v>
          </cell>
          <cell r="D1738" t="str">
            <v>39.38</v>
          </cell>
          <cell r="E1738" t="str">
            <v>26.52</v>
          </cell>
          <cell r="F1738" t="str">
            <v>65.90</v>
          </cell>
        </row>
        <row r="1739">
          <cell r="A1739" t="str">
            <v>440110</v>
          </cell>
          <cell r="B1739" t="str">
            <v>Lavatorio de louca sem coluna com metais</v>
          </cell>
          <cell r="C1739" t="str">
            <v>un</v>
          </cell>
          <cell r="D1739" t="str">
            <v>68.88</v>
          </cell>
          <cell r="E1739" t="str">
            <v>17.03</v>
          </cell>
          <cell r="F1739" t="str">
            <v>85.91</v>
          </cell>
        </row>
        <row r="1740">
          <cell r="A1740" t="str">
            <v>440111</v>
          </cell>
          <cell r="B1740" t="str">
            <v>Lavatorio de louca com coluna e metais</v>
          </cell>
          <cell r="C1740" t="str">
            <v>un</v>
          </cell>
          <cell r="D1740" t="str">
            <v>150.57</v>
          </cell>
          <cell r="E1740" t="str">
            <v>20.45</v>
          </cell>
          <cell r="F1740" t="str">
            <v>171.02</v>
          </cell>
        </row>
        <row r="1741">
          <cell r="A1741" t="str">
            <v>440120</v>
          </cell>
          <cell r="B1741" t="str">
            <v>Mictorio de louca sifonado/auto aspirante com metais</v>
          </cell>
          <cell r="C1741" t="str">
            <v>un</v>
          </cell>
          <cell r="D1741" t="str">
            <v>57.69</v>
          </cell>
          <cell r="E1741" t="str">
            <v>17.03</v>
          </cell>
          <cell r="F1741" t="str">
            <v>74.72</v>
          </cell>
        </row>
        <row r="1742">
          <cell r="A1742" t="str">
            <v>440121</v>
          </cell>
          <cell r="B1742" t="str">
            <v>Mictorio coletivo de aco inoxidavel com metais</v>
          </cell>
          <cell r="C1742" t="str">
            <v>m</v>
          </cell>
          <cell r="D1742" t="str">
            <v>189.43</v>
          </cell>
          <cell r="E1742" t="str">
            <v>17.03</v>
          </cell>
          <cell r="F1742" t="str">
            <v>206.46</v>
          </cell>
        </row>
        <row r="1743">
          <cell r="A1743" t="str">
            <v>440130</v>
          </cell>
          <cell r="B1743" t="str">
            <v>Tanque de louca pequeno com metais</v>
          </cell>
          <cell r="C1743" t="str">
            <v>un</v>
          </cell>
          <cell r="D1743" t="str">
            <v>79.84</v>
          </cell>
          <cell r="E1743" t="str">
            <v>20.45</v>
          </cell>
          <cell r="F1743" t="str">
            <v>100.29</v>
          </cell>
        </row>
        <row r="1744">
          <cell r="A1744" t="str">
            <v>440131</v>
          </cell>
          <cell r="B1744" t="str">
            <v>Tanque de louca grande com metais</v>
          </cell>
          <cell r="C1744" t="str">
            <v>un</v>
          </cell>
          <cell r="D1744" t="str">
            <v>83.71</v>
          </cell>
          <cell r="E1744" t="str">
            <v>20.45</v>
          </cell>
          <cell r="F1744" t="str">
            <v>104.16</v>
          </cell>
        </row>
        <row r="1745">
          <cell r="A1745" t="str">
            <v>440132</v>
          </cell>
          <cell r="B1745" t="str">
            <v>Tanque simples de concreto pre-moldado 600x600mm com apoio e metais</v>
          </cell>
          <cell r="C1745" t="str">
            <v>un</v>
          </cell>
          <cell r="D1745" t="str">
            <v>27.54</v>
          </cell>
          <cell r="E1745" t="str">
            <v>29.46</v>
          </cell>
          <cell r="F1745" t="str">
            <v>57.00</v>
          </cell>
        </row>
        <row r="1746">
          <cell r="A1746" t="str">
            <v>440133</v>
          </cell>
          <cell r="B1746" t="str">
            <v>Tanque de aco inoxidavel com metais</v>
          </cell>
          <cell r="C1746" t="str">
            <v>un</v>
          </cell>
          <cell r="D1746" t="str">
            <v>208.22</v>
          </cell>
          <cell r="E1746" t="str">
            <v>20.45</v>
          </cell>
          <cell r="F1746" t="str">
            <v>228.67</v>
          </cell>
        </row>
        <row r="1747">
          <cell r="A1747" t="str">
            <v>440140</v>
          </cell>
          <cell r="B1747" t="str">
            <v>Cuba de aco inoxidavel 435x270x140mm com pertences</v>
          </cell>
          <cell r="C1747" t="str">
            <v>un</v>
          </cell>
          <cell r="D1747" t="str">
            <v>88.12</v>
          </cell>
          <cell r="E1747" t="str">
            <v>13.63</v>
          </cell>
          <cell r="F1747" t="str">
            <v>101.75</v>
          </cell>
        </row>
        <row r="1748">
          <cell r="A1748" t="str">
            <v>440141</v>
          </cell>
          <cell r="B1748" t="str">
            <v>Cuba de aco inoxidavel 465x300x140mm com pertences</v>
          </cell>
          <cell r="C1748" t="str">
            <v>un</v>
          </cell>
          <cell r="D1748" t="str">
            <v>88.12</v>
          </cell>
          <cell r="E1748" t="str">
            <v>13.63</v>
          </cell>
          <cell r="F1748" t="str">
            <v>101.75</v>
          </cell>
        </row>
        <row r="1749">
          <cell r="A1749" t="str">
            <v>440142</v>
          </cell>
          <cell r="B1749" t="str">
            <v>Cuba de aco inoxidavel dupla com metais</v>
          </cell>
          <cell r="C1749" t="str">
            <v>un</v>
          </cell>
          <cell r="D1749" t="str">
            <v>291.39</v>
          </cell>
          <cell r="E1749" t="str">
            <v>23.85</v>
          </cell>
          <cell r="F1749" t="str">
            <v>315.24</v>
          </cell>
        </row>
        <row r="1750">
          <cell r="A1750" t="str">
            <v>440143</v>
          </cell>
          <cell r="B1750" t="str">
            <v>Cuba de louca  de embutir com metais</v>
          </cell>
          <cell r="C1750" t="str">
            <v>un</v>
          </cell>
          <cell r="D1750" t="str">
            <v>76.06</v>
          </cell>
          <cell r="E1750" t="str">
            <v>10.21</v>
          </cell>
          <cell r="F1750" t="str">
            <v>86.27</v>
          </cell>
        </row>
        <row r="1751">
          <cell r="A1751" t="str">
            <v>440200</v>
          </cell>
          <cell r="B1751" t="str">
            <v>Bancadas</v>
          </cell>
        </row>
        <row r="1752">
          <cell r="A1752" t="str">
            <v>440202</v>
          </cell>
          <cell r="B1752" t="str">
            <v>Tampo em  aco inoxidavel chapa 16</v>
          </cell>
          <cell r="C1752" t="str">
            <v>m2</v>
          </cell>
          <cell r="D1752" t="str">
            <v>202.79</v>
          </cell>
          <cell r="E1752" t="str">
            <v>12.88</v>
          </cell>
          <cell r="F1752" t="str">
            <v>215.67</v>
          </cell>
        </row>
        <row r="1753">
          <cell r="A1753" t="str">
            <v>440204</v>
          </cell>
          <cell r="B1753" t="str">
            <v>Tampo em  aco inoxidavel chapa 18</v>
          </cell>
          <cell r="C1753" t="str">
            <v>m2</v>
          </cell>
          <cell r="D1753" t="str">
            <v>162.53</v>
          </cell>
          <cell r="E1753" t="str">
            <v>12.88</v>
          </cell>
          <cell r="F1753" t="str">
            <v>175.41</v>
          </cell>
        </row>
        <row r="1754">
          <cell r="A1754" t="str">
            <v>440206</v>
          </cell>
          <cell r="B1754" t="str">
            <v>Tampo em  granito espessura de 3 cm</v>
          </cell>
          <cell r="C1754" t="str">
            <v>m2</v>
          </cell>
          <cell r="D1754" t="str">
            <v>140.26</v>
          </cell>
          <cell r="E1754" t="str">
            <v>12.88</v>
          </cell>
          <cell r="F1754" t="str">
            <v>153.14</v>
          </cell>
        </row>
        <row r="1755">
          <cell r="A1755" t="str">
            <v>440208</v>
          </cell>
          <cell r="B1755" t="str">
            <v>Tampo em  granilite</v>
          </cell>
          <cell r="C1755" t="str">
            <v>m2</v>
          </cell>
          <cell r="D1755" t="str">
            <v>54.37</v>
          </cell>
          <cell r="E1755" t="str">
            <v>12.88</v>
          </cell>
          <cell r="F1755" t="str">
            <v>67.25</v>
          </cell>
        </row>
        <row r="1756">
          <cell r="A1756" t="str">
            <v>440210</v>
          </cell>
          <cell r="B1756" t="str">
            <v>Tampo em  marmore nacional espessura de 3 cm</v>
          </cell>
          <cell r="C1756" t="str">
            <v>m2</v>
          </cell>
          <cell r="D1756" t="str">
            <v>98.76</v>
          </cell>
          <cell r="E1756" t="str">
            <v>12.88</v>
          </cell>
          <cell r="F1756" t="str">
            <v>111.64</v>
          </cell>
        </row>
        <row r="1757">
          <cell r="A1757" t="str">
            <v>440300</v>
          </cell>
          <cell r="B1757" t="str">
            <v>Acessorios e metais sanitarios</v>
          </cell>
        </row>
        <row r="1758">
          <cell r="A1758" t="str">
            <v>440302</v>
          </cell>
          <cell r="B1758" t="str">
            <v>Saboneteira de louca de 7,5x15 cm</v>
          </cell>
          <cell r="C1758" t="str">
            <v>un</v>
          </cell>
          <cell r="D1758" t="str">
            <v>4.65</v>
          </cell>
          <cell r="E1758" t="str">
            <v>7.23</v>
          </cell>
          <cell r="F1758" t="str">
            <v>11.88</v>
          </cell>
        </row>
        <row r="1759">
          <cell r="A1759" t="str">
            <v>440304</v>
          </cell>
          <cell r="B1759" t="str">
            <v>Saboneteira de louca de 15x15 cm</v>
          </cell>
          <cell r="C1759" t="str">
            <v>un</v>
          </cell>
          <cell r="D1759" t="str">
            <v>4.85</v>
          </cell>
          <cell r="E1759" t="str">
            <v>7.23</v>
          </cell>
          <cell r="F1759" t="str">
            <v>12.08</v>
          </cell>
        </row>
        <row r="1760">
          <cell r="A1760" t="str">
            <v>440306</v>
          </cell>
          <cell r="B1760" t="str">
            <v>Saboneteira de louca de 15x15 cm com alca</v>
          </cell>
          <cell r="C1760" t="str">
            <v>un</v>
          </cell>
          <cell r="D1760" t="str">
            <v>7.69</v>
          </cell>
          <cell r="E1760" t="str">
            <v>7.23</v>
          </cell>
          <cell r="F1760" t="str">
            <v>14.92</v>
          </cell>
        </row>
        <row r="1761">
          <cell r="A1761" t="str">
            <v>440308</v>
          </cell>
          <cell r="B1761" t="str">
            <v>Porta-papel de louca 15x15 cm</v>
          </cell>
          <cell r="C1761" t="str">
            <v>un</v>
          </cell>
          <cell r="D1761" t="str">
            <v>8.02</v>
          </cell>
          <cell r="E1761" t="str">
            <v>7.23</v>
          </cell>
          <cell r="F1761" t="str">
            <v>15.25</v>
          </cell>
        </row>
        <row r="1762">
          <cell r="A1762" t="str">
            <v>440310</v>
          </cell>
          <cell r="B1762" t="str">
            <v>Cabide de louca com 2 ganchos</v>
          </cell>
          <cell r="C1762" t="str">
            <v>un</v>
          </cell>
          <cell r="D1762" t="str">
            <v>1.90</v>
          </cell>
          <cell r="E1762" t="str">
            <v>7.23</v>
          </cell>
          <cell r="F1762" t="str">
            <v>9.13</v>
          </cell>
        </row>
        <row r="1763">
          <cell r="A1763" t="str">
            <v>440312</v>
          </cell>
          <cell r="B1763" t="str">
            <v>Porta-toalhas com bastao</v>
          </cell>
          <cell r="C1763" t="str">
            <v>un</v>
          </cell>
          <cell r="D1763" t="str">
            <v>3.12</v>
          </cell>
          <cell r="E1763" t="str">
            <v>7.23</v>
          </cell>
          <cell r="F1763" t="str">
            <v>10.35</v>
          </cell>
        </row>
        <row r="1764">
          <cell r="A1764" t="str">
            <v>440322</v>
          </cell>
          <cell r="B1764" t="str">
            <v>Porta-papel de parede tipo LALEKLA</v>
          </cell>
          <cell r="C1764" t="str">
            <v>un</v>
          </cell>
          <cell r="D1764" t="str">
            <v>47.00</v>
          </cell>
          <cell r="E1764" t="str">
            <v>1.76</v>
          </cell>
          <cell r="F1764" t="str">
            <v>48.76</v>
          </cell>
        </row>
        <row r="1765">
          <cell r="A1765" t="str">
            <v>440324</v>
          </cell>
          <cell r="B1765" t="str">
            <v>Saboneteira para sabao liquido</v>
          </cell>
          <cell r="C1765" t="str">
            <v>un</v>
          </cell>
          <cell r="D1765" t="str">
            <v>31.90</v>
          </cell>
          <cell r="E1765" t="str">
            <v>1.76</v>
          </cell>
          <cell r="F1765" t="str">
            <v>33.66</v>
          </cell>
        </row>
        <row r="1766">
          <cell r="A1766" t="str">
            <v>440326</v>
          </cell>
          <cell r="B1766" t="str">
            <v>Armario para lavatorio de embutir plastico</v>
          </cell>
          <cell r="C1766" t="str">
            <v>un</v>
          </cell>
          <cell r="D1766" t="str">
            <v>20.96</v>
          </cell>
          <cell r="E1766" t="str">
            <v>7.23</v>
          </cell>
          <cell r="F1766" t="str">
            <v>28.19</v>
          </cell>
        </row>
        <row r="1767">
          <cell r="A1767" t="str">
            <v>440328</v>
          </cell>
          <cell r="B1767" t="str">
            <v>Caixa de descarga capacidade 18 l de plastico de sobrepor</v>
          </cell>
          <cell r="C1767" t="str">
            <v>un</v>
          </cell>
          <cell r="D1767" t="str">
            <v>52.08</v>
          </cell>
          <cell r="E1767" t="str">
            <v>17.03</v>
          </cell>
          <cell r="F1767" t="str">
            <v>69.11</v>
          </cell>
        </row>
        <row r="1768">
          <cell r="A1768" t="str">
            <v>440332</v>
          </cell>
          <cell r="B1768" t="str">
            <v>Torneira de lavagem com canopla de 1/2"</v>
          </cell>
          <cell r="C1768" t="str">
            <v>un</v>
          </cell>
          <cell r="D1768" t="str">
            <v>7.11</v>
          </cell>
          <cell r="E1768" t="str">
            <v>3.39</v>
          </cell>
          <cell r="F1768" t="str">
            <v>10.50</v>
          </cell>
        </row>
        <row r="1769">
          <cell r="A1769" t="str">
            <v>440334</v>
          </cell>
          <cell r="B1769" t="str">
            <v>Torneira de jardim de 3/4"</v>
          </cell>
          <cell r="C1769" t="str">
            <v>un</v>
          </cell>
          <cell r="D1769" t="str">
            <v>8.34</v>
          </cell>
          <cell r="E1769" t="str">
            <v>3.39</v>
          </cell>
          <cell r="F1769" t="str">
            <v>11.73</v>
          </cell>
        </row>
        <row r="1770">
          <cell r="A1770" t="str">
            <v>440336</v>
          </cell>
          <cell r="B1770" t="str">
            <v>Ducha manual cromada linha ACTIVA da DECA</v>
          </cell>
          <cell r="C1770" t="str">
            <v>un</v>
          </cell>
          <cell r="D1770" t="str">
            <v>68.46</v>
          </cell>
          <cell r="E1770" t="str">
            <v>3.39</v>
          </cell>
          <cell r="F1770" t="str">
            <v>71.85</v>
          </cell>
        </row>
        <row r="1771">
          <cell r="A1771" t="str">
            <v>440400</v>
          </cell>
          <cell r="B1771" t="str">
            <v>Prateleiras</v>
          </cell>
        </row>
        <row r="1772">
          <cell r="A1772" t="str">
            <v>440402</v>
          </cell>
          <cell r="B1772" t="str">
            <v>Prateleira de marmore</v>
          </cell>
          <cell r="C1772" t="str">
            <v>m2</v>
          </cell>
          <cell r="D1772" t="str">
            <v>49.51</v>
          </cell>
          <cell r="E1772" t="str">
            <v>12.88</v>
          </cell>
          <cell r="F1772" t="str">
            <v>62.39</v>
          </cell>
        </row>
        <row r="1773">
          <cell r="A1773" t="str">
            <v>440404</v>
          </cell>
          <cell r="B1773" t="str">
            <v>Prateleira de granilite</v>
          </cell>
          <cell r="C1773" t="str">
            <v>m2</v>
          </cell>
          <cell r="D1773" t="str">
            <v>57.84</v>
          </cell>
          <cell r="E1773" t="str">
            <v>12.88</v>
          </cell>
          <cell r="F1773" t="str">
            <v>70.72</v>
          </cell>
        </row>
        <row r="1774">
          <cell r="A1774" t="str">
            <v>442000</v>
          </cell>
          <cell r="B1774" t="str">
            <v>Reparos, conservacoes e complementos</v>
          </cell>
        </row>
        <row r="1775">
          <cell r="A1775" t="str">
            <v>442002</v>
          </cell>
          <cell r="B1775" t="str">
            <v>Recolocacao de torneiras</v>
          </cell>
          <cell r="C1775" t="str">
            <v>un</v>
          </cell>
          <cell r="D1775" t="str">
            <v>0.01</v>
          </cell>
          <cell r="E1775" t="str">
            <v>3.39</v>
          </cell>
          <cell r="F1775" t="str">
            <v>3.40</v>
          </cell>
        </row>
        <row r="1776">
          <cell r="A1776" t="str">
            <v>442004</v>
          </cell>
          <cell r="B1776" t="str">
            <v>Recolocacao de sifoes</v>
          </cell>
          <cell r="C1776" t="str">
            <v>un</v>
          </cell>
          <cell r="D1776" t="str">
            <v>0.01</v>
          </cell>
          <cell r="E1776" t="str">
            <v>3.39</v>
          </cell>
          <cell r="F1776" t="str">
            <v>3.40</v>
          </cell>
        </row>
        <row r="1777">
          <cell r="A1777" t="str">
            <v>442006</v>
          </cell>
          <cell r="B1777" t="str">
            <v>Recolocacao de aparelhos sanitarios incluindo acessorios</v>
          </cell>
          <cell r="C1777" t="str">
            <v>un</v>
          </cell>
          <cell r="D1777" t="str">
            <v>13.13</v>
          </cell>
          <cell r="E1777" t="str">
            <v>20.45</v>
          </cell>
          <cell r="F1777" t="str">
            <v>33.58</v>
          </cell>
        </row>
        <row r="1778">
          <cell r="A1778" t="str">
            <v>442008</v>
          </cell>
          <cell r="B1778" t="str">
            <v>Recolocacao de caixas de descarga de sobrepor</v>
          </cell>
          <cell r="C1778" t="str">
            <v>un</v>
          </cell>
          <cell r="D1778" t="str">
            <v>0.00</v>
          </cell>
          <cell r="E1778" t="str">
            <v>17.03</v>
          </cell>
          <cell r="F1778" t="str">
            <v>17.03</v>
          </cell>
        </row>
        <row r="1779">
          <cell r="A1779" t="str">
            <v>442012</v>
          </cell>
          <cell r="B1779" t="str">
            <v>Canopla para valvula de descarga</v>
          </cell>
          <cell r="C1779" t="str">
            <v>un</v>
          </cell>
          <cell r="D1779" t="str">
            <v>6.44</v>
          </cell>
          <cell r="E1779" t="str">
            <v>0.48</v>
          </cell>
          <cell r="F1779" t="str">
            <v>6.92</v>
          </cell>
        </row>
        <row r="1780">
          <cell r="A1780" t="str">
            <v>442014</v>
          </cell>
          <cell r="B1780" t="str">
            <v>Volante cromado para registro</v>
          </cell>
          <cell r="C1780" t="str">
            <v>un</v>
          </cell>
          <cell r="D1780" t="str">
            <v>13.50</v>
          </cell>
          <cell r="E1780" t="str">
            <v>0.48</v>
          </cell>
          <cell r="F1780" t="str">
            <v>13.98</v>
          </cell>
        </row>
        <row r="1781">
          <cell r="A1781" t="str">
            <v>442016</v>
          </cell>
          <cell r="B1781" t="str">
            <v>Botao para valvula de descarga</v>
          </cell>
          <cell r="C1781" t="str">
            <v>un</v>
          </cell>
          <cell r="D1781" t="str">
            <v>4.86</v>
          </cell>
          <cell r="E1781" t="str">
            <v>0.48</v>
          </cell>
          <cell r="F1781" t="str">
            <v>5.34</v>
          </cell>
        </row>
        <row r="1782">
          <cell r="A1782" t="str">
            <v>442018</v>
          </cell>
          <cell r="B1782" t="str">
            <v>Reparo para valvula de descarga</v>
          </cell>
          <cell r="C1782" t="str">
            <v>un</v>
          </cell>
          <cell r="D1782" t="str">
            <v>7.20</v>
          </cell>
          <cell r="E1782" t="str">
            <v>6.11</v>
          </cell>
          <cell r="F1782" t="str">
            <v>13.31</v>
          </cell>
        </row>
        <row r="1783">
          <cell r="A1783" t="str">
            <v>442020</v>
          </cell>
          <cell r="B1783" t="str">
            <v>Sifao de metal cromado tipo pesado 2"</v>
          </cell>
          <cell r="C1783" t="str">
            <v>un</v>
          </cell>
          <cell r="D1783" t="str">
            <v>27.85</v>
          </cell>
          <cell r="E1783" t="str">
            <v>3.39</v>
          </cell>
          <cell r="F1783" t="str">
            <v>31.24</v>
          </cell>
        </row>
        <row r="1784">
          <cell r="A1784" t="str">
            <v>442022</v>
          </cell>
          <cell r="B1784" t="str">
            <v>Sifao de metal cromado tipo pesado de 1.1/2"</v>
          </cell>
          <cell r="C1784" t="str">
            <v>un</v>
          </cell>
          <cell r="D1784" t="str">
            <v>21.28</v>
          </cell>
          <cell r="E1784" t="str">
            <v>3.39</v>
          </cell>
          <cell r="F1784" t="str">
            <v>24.67</v>
          </cell>
        </row>
        <row r="1785">
          <cell r="A1785" t="str">
            <v>442024</v>
          </cell>
          <cell r="B1785" t="str">
            <v>Sifao plastico com copo tipo reforcado, rigido de 1.1/2"</v>
          </cell>
          <cell r="C1785" t="str">
            <v>un</v>
          </cell>
          <cell r="D1785" t="str">
            <v>3.05</v>
          </cell>
          <cell r="E1785" t="str">
            <v>2.69</v>
          </cell>
          <cell r="F1785" t="str">
            <v>5.74</v>
          </cell>
        </row>
        <row r="1786">
          <cell r="A1786" t="str">
            <v>442026</v>
          </cell>
          <cell r="B1786" t="str">
            <v>Sifao plastico com copo tipo reforcado. rigido de 2"</v>
          </cell>
          <cell r="C1786" t="str">
            <v>un</v>
          </cell>
          <cell r="D1786" t="str">
            <v>3.05</v>
          </cell>
          <cell r="E1786" t="str">
            <v>2.69</v>
          </cell>
          <cell r="F1786" t="str">
            <v>5.74</v>
          </cell>
        </row>
        <row r="1787">
          <cell r="A1787" t="str">
            <v>442028</v>
          </cell>
          <cell r="B1787" t="str">
            <v>Tampa de plastico para bacia sanitaria</v>
          </cell>
          <cell r="C1787" t="str">
            <v>un</v>
          </cell>
          <cell r="D1787" t="str">
            <v>8.00</v>
          </cell>
          <cell r="E1787" t="str">
            <v>0.41</v>
          </cell>
          <cell r="F1787" t="str">
            <v>8.41</v>
          </cell>
        </row>
        <row r="1788">
          <cell r="A1788" t="str">
            <v>442030</v>
          </cell>
          <cell r="B1788" t="str">
            <v>Bolsa para bacia sanitaria</v>
          </cell>
          <cell r="C1788" t="str">
            <v>un</v>
          </cell>
          <cell r="D1788" t="str">
            <v>0.62</v>
          </cell>
          <cell r="E1788" t="str">
            <v>1.14</v>
          </cell>
          <cell r="F1788" t="str">
            <v>1.76</v>
          </cell>
        </row>
        <row r="1789">
          <cell r="A1789" t="str">
            <v>442032</v>
          </cell>
          <cell r="B1789" t="str">
            <v>Filtro de pressao tipo lete de ferro esmaltado para 20 l/h</v>
          </cell>
          <cell r="C1789" t="str">
            <v>un</v>
          </cell>
          <cell r="D1789" t="str">
            <v>13.80</v>
          </cell>
          <cell r="E1789" t="str">
            <v>10.21</v>
          </cell>
          <cell r="F1789" t="str">
            <v>24.01</v>
          </cell>
        </row>
        <row r="1790">
          <cell r="A1790" t="str">
            <v>442034</v>
          </cell>
          <cell r="B1790" t="str">
            <v>Filtro de pressao tipo lete de ferro esmaltado para 40 l/h</v>
          </cell>
          <cell r="C1790" t="str">
            <v>un</v>
          </cell>
          <cell r="D1790" t="str">
            <v>24.05</v>
          </cell>
          <cell r="E1790" t="str">
            <v>10.21</v>
          </cell>
          <cell r="F1790" t="str">
            <v>34.26</v>
          </cell>
        </row>
        <row r="1791">
          <cell r="A1791" t="str">
            <v>442036</v>
          </cell>
          <cell r="B1791" t="str">
            <v>Filtro de pressao tipo cuno AMF de poliestireno para 400 l/h</v>
          </cell>
          <cell r="C1791" t="str">
            <v>un</v>
          </cell>
          <cell r="D1791" t="str">
            <v>61.32</v>
          </cell>
          <cell r="E1791" t="str">
            <v>10.21</v>
          </cell>
          <cell r="F1791" t="str">
            <v>71.53</v>
          </cell>
        </row>
        <row r="1792">
          <cell r="A1792" t="str">
            <v>442040</v>
          </cell>
          <cell r="B1792" t="str">
            <v>Vela de filtro tipo lete, inclusive guarnicoes borracha para 20 l/h</v>
          </cell>
          <cell r="C1792" t="str">
            <v>un</v>
          </cell>
          <cell r="D1792" t="str">
            <v>3.80</v>
          </cell>
          <cell r="E1792" t="str">
            <v>0.97</v>
          </cell>
          <cell r="F1792" t="str">
            <v>4.77</v>
          </cell>
        </row>
        <row r="1793">
          <cell r="A1793" t="str">
            <v>442042</v>
          </cell>
          <cell r="B1793" t="str">
            <v>Vela de filtro tipo lete, inclusive guarnicoes borracha para 40 l/h</v>
          </cell>
          <cell r="C1793" t="str">
            <v>un</v>
          </cell>
          <cell r="D1793" t="str">
            <v>6.33</v>
          </cell>
          <cell r="E1793" t="str">
            <v>0.97</v>
          </cell>
          <cell r="F1793" t="str">
            <v>7.30</v>
          </cell>
        </row>
        <row r="1794">
          <cell r="A1794" t="str">
            <v>442044</v>
          </cell>
          <cell r="B1794" t="str">
            <v>Vela de filtro tipo cuno AMF carvao ativado para 400 l/h</v>
          </cell>
          <cell r="C1794" t="str">
            <v>un</v>
          </cell>
          <cell r="D1794" t="str">
            <v>13.64</v>
          </cell>
          <cell r="E1794" t="str">
            <v>0.97</v>
          </cell>
          <cell r="F1794" t="str">
            <v>14.61</v>
          </cell>
        </row>
        <row r="1795">
          <cell r="A1795" t="str">
            <v>442052</v>
          </cell>
          <cell r="B1795" t="str">
            <v>Cuba de aco inoxidavel 465x300x140mm simples - sem pertences</v>
          </cell>
          <cell r="C1795" t="str">
            <v>un</v>
          </cell>
          <cell r="D1795" t="str">
            <v>32.88</v>
          </cell>
          <cell r="E1795" t="str">
            <v>6.81</v>
          </cell>
          <cell r="F1795" t="str">
            <v>39.69</v>
          </cell>
        </row>
        <row r="1796">
          <cell r="A1796" t="str">
            <v>442054</v>
          </cell>
          <cell r="B1796" t="str">
            <v>Cuba de aco inoxidavel 560x330x140mm simples - sem pertences</v>
          </cell>
          <cell r="C1796" t="str">
            <v>un</v>
          </cell>
          <cell r="D1796" t="str">
            <v>25.83</v>
          </cell>
          <cell r="E1796" t="str">
            <v>6.81</v>
          </cell>
          <cell r="F1796" t="str">
            <v>32.64</v>
          </cell>
        </row>
        <row r="1797">
          <cell r="A1797" t="str">
            <v>442056</v>
          </cell>
          <cell r="B1797" t="str">
            <v>Cuba de aco inoxidavel 400x340x140mm simples - sem pertences</v>
          </cell>
          <cell r="C1797" t="str">
            <v>un</v>
          </cell>
          <cell r="D1797" t="str">
            <v>37.68</v>
          </cell>
          <cell r="E1797" t="str">
            <v>6.81</v>
          </cell>
          <cell r="F1797" t="str">
            <v>44.49</v>
          </cell>
        </row>
        <row r="1798">
          <cell r="A1798" t="str">
            <v>442058</v>
          </cell>
          <cell r="B1798" t="str">
            <v>Cuba de aco inoxidavel 835x340x140mm dupla - sem pertences</v>
          </cell>
          <cell r="C1798" t="str">
            <v>un</v>
          </cell>
          <cell r="D1798" t="str">
            <v>77.99</v>
          </cell>
          <cell r="E1798" t="str">
            <v>10.21</v>
          </cell>
          <cell r="F1798" t="str">
            <v>88.20</v>
          </cell>
        </row>
        <row r="1799">
          <cell r="A1799" t="str">
            <v>442060</v>
          </cell>
          <cell r="B1799" t="str">
            <v>Cuba de aco inoxidavel 715x400x140mm dupla - sem pertences</v>
          </cell>
          <cell r="C1799" t="str">
            <v>un</v>
          </cell>
          <cell r="D1799" t="str">
            <v>57.34</v>
          </cell>
          <cell r="E1799" t="str">
            <v>10.21</v>
          </cell>
          <cell r="F1799" t="str">
            <v>67.55</v>
          </cell>
        </row>
        <row r="1800">
          <cell r="A1800" t="str">
            <v>442062</v>
          </cell>
          <cell r="B1800" t="str">
            <v>Valvula americana</v>
          </cell>
          <cell r="C1800" t="str">
            <v>un</v>
          </cell>
          <cell r="D1800" t="str">
            <v>9.28</v>
          </cell>
          <cell r="E1800" t="str">
            <v>0.28</v>
          </cell>
          <cell r="F1800" t="str">
            <v>9.56</v>
          </cell>
        </row>
        <row r="1801">
          <cell r="A1801" t="str">
            <v>442064</v>
          </cell>
          <cell r="B1801" t="str">
            <v>Valvula de metal cromado de 1.1/2"</v>
          </cell>
          <cell r="C1801" t="str">
            <v>un</v>
          </cell>
          <cell r="D1801" t="str">
            <v>23.46</v>
          </cell>
          <cell r="E1801" t="str">
            <v>3.39</v>
          </cell>
          <cell r="F1801" t="str">
            <v>26.85</v>
          </cell>
        </row>
        <row r="1802">
          <cell r="A1802" t="str">
            <v>442070</v>
          </cell>
          <cell r="B1802" t="str">
            <v>Espargidor de ferro galvanizado para mictorio tipo cocho</v>
          </cell>
          <cell r="C1802" t="str">
            <v>m</v>
          </cell>
          <cell r="D1802" t="str">
            <v>4.15</v>
          </cell>
          <cell r="E1802" t="str">
            <v>7.48</v>
          </cell>
          <cell r="F1802" t="str">
            <v>11.63</v>
          </cell>
        </row>
        <row r="1803">
          <cell r="A1803" t="str">
            <v>450000</v>
          </cell>
          <cell r="B1803" t="str">
            <v>Hidraulica, Entrada de agua/incendio e gas</v>
          </cell>
        </row>
        <row r="1804">
          <cell r="A1804" t="str">
            <v>450100</v>
          </cell>
          <cell r="B1804" t="str">
            <v>Entrada de agua</v>
          </cell>
        </row>
        <row r="1805">
          <cell r="A1805" t="str">
            <v>450102</v>
          </cell>
          <cell r="B1805" t="str">
            <v>Entrada completa de agua diam 3/4" com abrigo</v>
          </cell>
          <cell r="C1805" t="str">
            <v>un</v>
          </cell>
          <cell r="D1805" t="str">
            <v>63.62</v>
          </cell>
          <cell r="E1805" t="str">
            <v>85.78</v>
          </cell>
          <cell r="F1805" t="str">
            <v>149.40</v>
          </cell>
        </row>
        <row r="1806">
          <cell r="A1806" t="str">
            <v>450104</v>
          </cell>
          <cell r="B1806" t="str">
            <v>Entrada completa de agua diam 1" com abrigo</v>
          </cell>
          <cell r="C1806" t="str">
            <v>un</v>
          </cell>
          <cell r="D1806" t="str">
            <v>73.16</v>
          </cell>
          <cell r="E1806" t="str">
            <v>85.78</v>
          </cell>
          <cell r="F1806" t="str">
            <v>158.94</v>
          </cell>
        </row>
        <row r="1807">
          <cell r="A1807" t="str">
            <v>450106</v>
          </cell>
          <cell r="B1807" t="str">
            <v>Entrada completa de agua diam 1.1/2" com abrigo</v>
          </cell>
          <cell r="C1807" t="str">
            <v>un</v>
          </cell>
          <cell r="D1807" t="str">
            <v>119.06</v>
          </cell>
          <cell r="E1807" t="str">
            <v>151.46</v>
          </cell>
          <cell r="F1807" t="str">
            <v>270.52</v>
          </cell>
        </row>
        <row r="1808">
          <cell r="A1808" t="str">
            <v>450200</v>
          </cell>
          <cell r="B1808" t="str">
            <v>Entrada de gas</v>
          </cell>
        </row>
        <row r="1809">
          <cell r="A1809" t="str">
            <v>450202</v>
          </cell>
          <cell r="B1809" t="str">
            <v>Entrada completa de gas (glp) domiciliar com 2 bujoes de 13kg</v>
          </cell>
          <cell r="C1809" t="str">
            <v>un</v>
          </cell>
          <cell r="D1809" t="str">
            <v>254.60</v>
          </cell>
          <cell r="E1809" t="str">
            <v>110.65</v>
          </cell>
          <cell r="F1809" t="str">
            <v>365.25</v>
          </cell>
        </row>
        <row r="1810">
          <cell r="A1810" t="str">
            <v>450204</v>
          </cell>
          <cell r="B1810" t="str">
            <v>Entrada completa de gas (glp) com 2 cilindros de 45kg</v>
          </cell>
          <cell r="C1810" t="str">
            <v>un</v>
          </cell>
          <cell r="D1810" t="str">
            <v>815.39</v>
          </cell>
          <cell r="E1810" t="str">
            <v>237.16</v>
          </cell>
          <cell r="F1810" t="str">
            <v>1052.55</v>
          </cell>
        </row>
        <row r="1811">
          <cell r="A1811" t="str">
            <v>450206</v>
          </cell>
          <cell r="B1811" t="str">
            <v>Entrada completa de gas (glp) com 4 cilindros de 45kg</v>
          </cell>
          <cell r="C1811" t="str">
            <v>un</v>
          </cell>
          <cell r="D1811" t="str">
            <v>1297.81</v>
          </cell>
          <cell r="E1811" t="str">
            <v>312.68</v>
          </cell>
          <cell r="F1811" t="str">
            <v>1610.49</v>
          </cell>
        </row>
        <row r="1812">
          <cell r="A1812" t="str">
            <v>450208</v>
          </cell>
          <cell r="B1812" t="str">
            <v>Entrada completa de gas (glp) com 6 cilindros de 45kg</v>
          </cell>
          <cell r="C1812" t="str">
            <v>un</v>
          </cell>
          <cell r="D1812" t="str">
            <v>1746.81</v>
          </cell>
          <cell r="E1812" t="str">
            <v>379.16</v>
          </cell>
          <cell r="F1812" t="str">
            <v>2125.97</v>
          </cell>
        </row>
        <row r="1813">
          <cell r="A1813" t="str">
            <v>450220</v>
          </cell>
          <cell r="B1813" t="str">
            <v>Abrigo padronizado de gas (glp) encanado</v>
          </cell>
          <cell r="C1813" t="str">
            <v>un</v>
          </cell>
          <cell r="D1813" t="str">
            <v>86.97</v>
          </cell>
          <cell r="E1813" t="str">
            <v>74.50</v>
          </cell>
          <cell r="F1813" t="str">
            <v>161.47</v>
          </cell>
        </row>
        <row r="1814">
          <cell r="A1814" t="str">
            <v>460000</v>
          </cell>
          <cell r="B1814" t="str">
            <v>Hidraulica, Tubulacoes</v>
          </cell>
        </row>
        <row r="1815">
          <cell r="A1815" t="str">
            <v>460100</v>
          </cell>
          <cell r="B1815" t="str">
            <v>Tubulacao c/conexoes em  PVC rig. marrom - agua fria domiciliar</v>
          </cell>
        </row>
        <row r="1816">
          <cell r="A1816" t="str">
            <v>460101</v>
          </cell>
          <cell r="B1816" t="str">
            <v>Tubo de PVC rigido, DE= 20mm - (1/2") - inclusive conexoes</v>
          </cell>
          <cell r="C1816" t="str">
            <v>m</v>
          </cell>
          <cell r="D1816" t="str">
            <v>1.15</v>
          </cell>
          <cell r="E1816" t="str">
            <v>4.74</v>
          </cell>
          <cell r="F1816" t="str">
            <v>5.89</v>
          </cell>
        </row>
        <row r="1817">
          <cell r="A1817" t="str">
            <v>460102</v>
          </cell>
          <cell r="B1817" t="str">
            <v>Tubo de PVC rigido, DE= 25mm - (3/4") - inclusive conexoes</v>
          </cell>
          <cell r="C1817" t="str">
            <v>m</v>
          </cell>
          <cell r="D1817" t="str">
            <v>1.47</v>
          </cell>
          <cell r="E1817" t="str">
            <v>5.42</v>
          </cell>
          <cell r="F1817" t="str">
            <v>6.89</v>
          </cell>
        </row>
        <row r="1818">
          <cell r="A1818" t="str">
            <v>460103</v>
          </cell>
          <cell r="B1818" t="str">
            <v>Tubo de PVC rigido, DE= 32mm - (1") - inclusive conexoes</v>
          </cell>
          <cell r="C1818" t="str">
            <v>m</v>
          </cell>
          <cell r="D1818" t="str">
            <v>2.49</v>
          </cell>
          <cell r="E1818" t="str">
            <v>6.11</v>
          </cell>
          <cell r="F1818" t="str">
            <v>8.60</v>
          </cell>
        </row>
        <row r="1819">
          <cell r="A1819" t="str">
            <v>460104</v>
          </cell>
          <cell r="B1819" t="str">
            <v>Tubo de PVC rigido, DE= 40mm - (1.1/4") - inclusive conexoes</v>
          </cell>
          <cell r="C1819" t="str">
            <v>m</v>
          </cell>
          <cell r="D1819" t="str">
            <v>3.16</v>
          </cell>
          <cell r="E1819" t="str">
            <v>6.81</v>
          </cell>
          <cell r="F1819" t="str">
            <v>9.97</v>
          </cell>
        </row>
        <row r="1820">
          <cell r="A1820" t="str">
            <v>460105</v>
          </cell>
          <cell r="B1820" t="str">
            <v>Tubo de PVC rigido, DE= 50mm - (1.1/2") - inclusive conexoes</v>
          </cell>
          <cell r="C1820" t="str">
            <v>m</v>
          </cell>
          <cell r="D1820" t="str">
            <v>4.11</v>
          </cell>
          <cell r="E1820" t="str">
            <v>7.81</v>
          </cell>
          <cell r="F1820" t="str">
            <v>11.92</v>
          </cell>
        </row>
        <row r="1821">
          <cell r="A1821" t="str">
            <v>460106</v>
          </cell>
          <cell r="B1821" t="str">
            <v>Tubo de PVC rigido, DE= 60mm - (2") - inclusive conexoes</v>
          </cell>
          <cell r="C1821" t="str">
            <v>m</v>
          </cell>
          <cell r="D1821" t="str">
            <v>6.19</v>
          </cell>
          <cell r="E1821" t="str">
            <v>8.51</v>
          </cell>
          <cell r="F1821" t="str">
            <v>14.70</v>
          </cell>
        </row>
        <row r="1822">
          <cell r="A1822" t="str">
            <v>460107</v>
          </cell>
          <cell r="B1822" t="str">
            <v>Tubo de PVC rigido, DE= 75mm - (2.1/2") - inclusive conexoes</v>
          </cell>
          <cell r="C1822" t="str">
            <v>m</v>
          </cell>
          <cell r="D1822" t="str">
            <v>9.51</v>
          </cell>
          <cell r="E1822" t="str">
            <v>9.51</v>
          </cell>
          <cell r="F1822" t="str">
            <v>19.02</v>
          </cell>
        </row>
        <row r="1823">
          <cell r="A1823" t="str">
            <v>460108</v>
          </cell>
          <cell r="B1823" t="str">
            <v>Tubo de PVC rigido, DE= 85mm - (3") - inclusive conexoes</v>
          </cell>
          <cell r="C1823" t="str">
            <v>m</v>
          </cell>
          <cell r="D1823" t="str">
            <v>10.65</v>
          </cell>
          <cell r="E1823" t="str">
            <v>10.90</v>
          </cell>
          <cell r="F1823" t="str">
            <v>21.55</v>
          </cell>
        </row>
        <row r="1824">
          <cell r="A1824" t="str">
            <v>460109</v>
          </cell>
          <cell r="B1824" t="str">
            <v>Tubo de PVC rigido, DE= 110mm - (4") - inclusive conexoes</v>
          </cell>
          <cell r="C1824" t="str">
            <v>m</v>
          </cell>
          <cell r="D1824" t="str">
            <v>16.71</v>
          </cell>
          <cell r="E1824" t="str">
            <v>12.24</v>
          </cell>
          <cell r="F1824" t="str">
            <v>28.95</v>
          </cell>
        </row>
        <row r="1825">
          <cell r="A1825" t="str">
            <v>460200</v>
          </cell>
          <cell r="B1825" t="str">
            <v>Tubulacao c/conexoes em  PVC rigido branco - esgoto domiciliar</v>
          </cell>
        </row>
        <row r="1826">
          <cell r="A1826" t="str">
            <v>460201</v>
          </cell>
          <cell r="B1826" t="str">
            <v>Tubo de PVC rigido, pontas lisas, DE= 40mm - inclusive conexoes</v>
          </cell>
          <cell r="C1826" t="str">
            <v>m</v>
          </cell>
          <cell r="D1826" t="str">
            <v>1.61</v>
          </cell>
          <cell r="E1826" t="str">
            <v>5.42</v>
          </cell>
          <cell r="F1826" t="str">
            <v>7.03</v>
          </cell>
        </row>
        <row r="1827">
          <cell r="A1827" t="str">
            <v>460205</v>
          </cell>
          <cell r="B1827" t="str">
            <v>Tubo de PVC rigido, PxB c/anel de borracha, DE= 50mm - inclusive conexoes</v>
          </cell>
          <cell r="C1827" t="str">
            <v>m</v>
          </cell>
          <cell r="D1827" t="str">
            <v>2.75</v>
          </cell>
          <cell r="E1827" t="str">
            <v>5.42</v>
          </cell>
          <cell r="F1827" t="str">
            <v>8.17</v>
          </cell>
        </row>
        <row r="1828">
          <cell r="A1828" t="str">
            <v>460206</v>
          </cell>
          <cell r="B1828" t="str">
            <v>Tubo de PVC rigido, PxB c/anel de borracha, DE= 75mm - inclusive conexoes</v>
          </cell>
          <cell r="C1828" t="str">
            <v>m</v>
          </cell>
          <cell r="D1828" t="str">
            <v>3.36</v>
          </cell>
          <cell r="E1828" t="str">
            <v>6.11</v>
          </cell>
          <cell r="F1828" t="str">
            <v>9.47</v>
          </cell>
        </row>
        <row r="1829">
          <cell r="A1829" t="str">
            <v>460207</v>
          </cell>
          <cell r="B1829" t="str">
            <v>Tubo de PVC rigido, PxB c/anel de borracha, DE= 100mm - inclusive conexoes</v>
          </cell>
          <cell r="C1829" t="str">
            <v>m</v>
          </cell>
          <cell r="D1829" t="str">
            <v>4.07</v>
          </cell>
          <cell r="E1829" t="str">
            <v>6.81</v>
          </cell>
          <cell r="F1829" t="str">
            <v>10.88</v>
          </cell>
        </row>
        <row r="1830">
          <cell r="A1830" t="str">
            <v>460300</v>
          </cell>
          <cell r="B1830" t="str">
            <v>Tubulacao eom conexoes em  PVC rigido branco SeRIE R - agua pluvial e esgoto domiciliar</v>
          </cell>
        </row>
        <row r="1831">
          <cell r="A1831" t="str">
            <v>460301</v>
          </cell>
          <cell r="B1831" t="str">
            <v>Tubo de PVC rigido SeRIE R, ponta lisas, DN= 75mm - inclusive conexoes</v>
          </cell>
          <cell r="C1831" t="str">
            <v>m</v>
          </cell>
          <cell r="D1831" t="str">
            <v>3.94</v>
          </cell>
          <cell r="E1831" t="str">
            <v>6.11</v>
          </cell>
          <cell r="F1831" t="str">
            <v>10.05</v>
          </cell>
        </row>
        <row r="1832">
          <cell r="A1832" t="str">
            <v>460302</v>
          </cell>
          <cell r="B1832" t="str">
            <v>Tubo de PVC rigido SeRIE R, ponta lisas, DN= 100mm - inclusive conexoes</v>
          </cell>
          <cell r="C1832" t="str">
            <v>m</v>
          </cell>
          <cell r="D1832" t="str">
            <v>6.25</v>
          </cell>
          <cell r="E1832" t="str">
            <v>6.81</v>
          </cell>
          <cell r="F1832" t="str">
            <v>13.06</v>
          </cell>
        </row>
        <row r="1833">
          <cell r="A1833" t="str">
            <v>460303</v>
          </cell>
          <cell r="B1833" t="str">
            <v>Tubo de PVC rigido SeRIE R, ponta lisas, DN= 150mm - inclusive conexoes</v>
          </cell>
          <cell r="C1833" t="str">
            <v>m</v>
          </cell>
          <cell r="D1833" t="str">
            <v>12.11</v>
          </cell>
          <cell r="E1833" t="str">
            <v>8.16</v>
          </cell>
          <cell r="F1833" t="str">
            <v>20.27</v>
          </cell>
        </row>
        <row r="1834">
          <cell r="A1834" t="str">
            <v>460304</v>
          </cell>
          <cell r="B1834" t="str">
            <v>Tubo de PVC rigido, PxB c/anel de borracha, DE= 75mm - inclusive conexoes</v>
          </cell>
          <cell r="C1834" t="str">
            <v>m</v>
          </cell>
          <cell r="D1834" t="str">
            <v>4.32</v>
          </cell>
          <cell r="E1834" t="str">
            <v>6.11</v>
          </cell>
          <cell r="F1834" t="str">
            <v>10.43</v>
          </cell>
        </row>
        <row r="1835">
          <cell r="A1835" t="str">
            <v>460305</v>
          </cell>
          <cell r="B1835" t="str">
            <v>Tubo de PVC rigido, PxB c/anel de borracha, DE= 100mm - inclusive conexoes</v>
          </cell>
          <cell r="C1835" t="str">
            <v>m</v>
          </cell>
          <cell r="D1835" t="str">
            <v>6.80</v>
          </cell>
          <cell r="E1835" t="str">
            <v>6.81</v>
          </cell>
          <cell r="F1835" t="str">
            <v>13.61</v>
          </cell>
        </row>
        <row r="1836">
          <cell r="A1836" t="str">
            <v>460306</v>
          </cell>
          <cell r="B1836" t="str">
            <v>Tubo de PVC rigido, PxB c/anel de borracha, DE= 150mm - inclusive cone</v>
          </cell>
          <cell r="C1836" t="str">
            <v>m</v>
          </cell>
          <cell r="D1836" t="str">
            <v>14.45</v>
          </cell>
          <cell r="E1836" t="str">
            <v>8.16</v>
          </cell>
          <cell r="F1836" t="str">
            <v>22.61</v>
          </cell>
        </row>
        <row r="1837">
          <cell r="A1837" t="str">
            <v>460400</v>
          </cell>
          <cell r="B1837" t="str">
            <v>Tubulacao c/conexoes em  PVC rigido com junta elastica - aducao e distribuicao de agua</v>
          </cell>
        </row>
        <row r="1838">
          <cell r="A1838" t="str">
            <v>460401</v>
          </cell>
          <cell r="B1838" t="str">
            <v>Tubo de PVC rigido, tipo  PBA, DN= 50mm,  (DE= 60mm)  - inclusive conexoes</v>
          </cell>
          <cell r="C1838" t="str">
            <v>m</v>
          </cell>
          <cell r="D1838" t="str">
            <v>6.57</v>
          </cell>
          <cell r="E1838" t="str">
            <v>6.11</v>
          </cell>
          <cell r="F1838" t="str">
            <v>12.68</v>
          </cell>
        </row>
        <row r="1839">
          <cell r="A1839" t="str">
            <v>460402</v>
          </cell>
          <cell r="B1839" t="str">
            <v>Tubo de PVC rigido, tipo  PBA, DN= 75mm,  (DE= 85mm)  - inclusive conexoes</v>
          </cell>
          <cell r="C1839" t="str">
            <v>m</v>
          </cell>
          <cell r="D1839" t="str">
            <v>12.60</v>
          </cell>
          <cell r="E1839" t="str">
            <v>6.11</v>
          </cell>
          <cell r="F1839" t="str">
            <v>18.71</v>
          </cell>
        </row>
        <row r="1840">
          <cell r="A1840" t="str">
            <v>460403</v>
          </cell>
          <cell r="B1840" t="str">
            <v>Tubo de PVC rigido, tipo  PBA, DN= 100mm,  (DE= 110mm)  - inclusive conexoes</v>
          </cell>
          <cell r="C1840" t="str">
            <v>m</v>
          </cell>
          <cell r="D1840" t="str">
            <v>20.86</v>
          </cell>
          <cell r="E1840" t="str">
            <v>6.81</v>
          </cell>
          <cell r="F1840" t="str">
            <v>27.67</v>
          </cell>
        </row>
        <row r="1841">
          <cell r="A1841" t="str">
            <v>460500</v>
          </cell>
          <cell r="B1841" t="str">
            <v>Tubulacao com conexoes em  PVC rigido com junta elastica - rede de esgoto sanitário</v>
          </cell>
        </row>
        <row r="1842">
          <cell r="A1842" t="str">
            <v>460501</v>
          </cell>
          <cell r="B1842" t="str">
            <v>Tubo PVC rigido, junta elastica, tipo Vinilfort, DN= 75 mm - inclusive conexoes</v>
          </cell>
          <cell r="C1842" t="str">
            <v>m</v>
          </cell>
          <cell r="D1842" t="str">
            <v>5.84</v>
          </cell>
          <cell r="E1842" t="str">
            <v>6.11</v>
          </cell>
          <cell r="F1842" t="str">
            <v>11.95</v>
          </cell>
        </row>
        <row r="1843">
          <cell r="A1843" t="str">
            <v>460502</v>
          </cell>
          <cell r="B1843" t="str">
            <v>Tubo PVC rigido, junta elastica, tipo Vinilfort, DN= 100 mm - inclusive conexoes</v>
          </cell>
          <cell r="C1843" t="str">
            <v>m</v>
          </cell>
          <cell r="D1843" t="str">
            <v>9.74</v>
          </cell>
          <cell r="E1843" t="str">
            <v>6.81</v>
          </cell>
          <cell r="F1843" t="str">
            <v>16.55</v>
          </cell>
        </row>
        <row r="1844">
          <cell r="A1844" t="str">
            <v>460504</v>
          </cell>
          <cell r="B1844" t="str">
            <v>Tubo PVC rigido, junta elastica, tipo Vinilfort, DN= 150 mm - inclusive conexões</v>
          </cell>
          <cell r="C1844" t="str">
            <v>m</v>
          </cell>
          <cell r="D1844" t="str">
            <v>17.02</v>
          </cell>
          <cell r="E1844" t="str">
            <v>7.92</v>
          </cell>
          <cell r="F1844" t="str">
            <v>24.94</v>
          </cell>
        </row>
        <row r="1845">
          <cell r="A1845" t="str">
            <v>460505</v>
          </cell>
          <cell r="B1845" t="str">
            <v>Tubo PVC rigido, junta elastica, tipo Vinilfort, DN= 200 mm - inclusive conexões</v>
          </cell>
          <cell r="C1845" t="str">
            <v>m</v>
          </cell>
          <cell r="D1845" t="str">
            <v>27.44</v>
          </cell>
          <cell r="E1845" t="str">
            <v>9.24</v>
          </cell>
          <cell r="F1845" t="str">
            <v>36.68</v>
          </cell>
        </row>
        <row r="1846">
          <cell r="A1846" t="str">
            <v>460506</v>
          </cell>
          <cell r="B1846" t="str">
            <v>Tubo PVC rigido, junta elastica, tipo Vinilfort, DN= 250 mm - inclusive conexões</v>
          </cell>
          <cell r="C1846" t="str">
            <v>m</v>
          </cell>
          <cell r="D1846" t="str">
            <v>45.34</v>
          </cell>
          <cell r="E1846" t="str">
            <v>10.57</v>
          </cell>
          <cell r="F1846" t="str">
            <v>55.91</v>
          </cell>
        </row>
        <row r="1847">
          <cell r="A1847" t="str">
            <v>460507</v>
          </cell>
          <cell r="B1847" t="str">
            <v>Tubo PVC rigido, junta elastica, tipo Vinilfort, DN= 300 mm - inclusive conexões</v>
          </cell>
          <cell r="C1847" t="str">
            <v>m</v>
          </cell>
          <cell r="D1847" t="str">
            <v>71.34</v>
          </cell>
          <cell r="E1847" t="str">
            <v>11.89</v>
          </cell>
          <cell r="F1847" t="str">
            <v>83.23</v>
          </cell>
        </row>
        <row r="1848">
          <cell r="A1848" t="str">
            <v>460600</v>
          </cell>
          <cell r="B1848" t="str">
            <v>Tubulacao com conexoes em  PVC rigido furado - drenagem</v>
          </cell>
        </row>
        <row r="1849">
          <cell r="A1849" t="str">
            <v>460601</v>
          </cell>
          <cell r="B1849" t="str">
            <v>Tubo de PVC rigido corrugado, perfurado DE= 50mm - inclusive conexoes</v>
          </cell>
          <cell r="C1849" t="str">
            <v>m</v>
          </cell>
          <cell r="D1849" t="str">
            <v>3.51</v>
          </cell>
          <cell r="E1849" t="str">
            <v>5.42</v>
          </cell>
          <cell r="F1849" t="str">
            <v>8.93</v>
          </cell>
        </row>
        <row r="1850">
          <cell r="A1850" t="str">
            <v>460602</v>
          </cell>
          <cell r="B1850" t="str">
            <v>Tubo de PVC rigido corrugado, perfurado DE= 75mm - inclusive conexoes</v>
          </cell>
          <cell r="C1850" t="str">
            <v>m</v>
          </cell>
          <cell r="D1850" t="str">
            <v>3.44</v>
          </cell>
          <cell r="E1850" t="str">
            <v>6.11</v>
          </cell>
          <cell r="F1850" t="str">
            <v>9.55</v>
          </cell>
        </row>
        <row r="1851">
          <cell r="A1851" t="str">
            <v>460603</v>
          </cell>
          <cell r="B1851" t="str">
            <v>Tubo de PVC rigido corrugado, perfurado DE= 100mm - inclusive conexoes</v>
          </cell>
          <cell r="C1851" t="str">
            <v>m</v>
          </cell>
          <cell r="D1851" t="str">
            <v>7.28</v>
          </cell>
          <cell r="E1851" t="str">
            <v>6.81</v>
          </cell>
          <cell r="F1851" t="str">
            <v>14.09</v>
          </cell>
        </row>
        <row r="1852">
          <cell r="A1852" t="str">
            <v>460604</v>
          </cell>
          <cell r="B1852" t="str">
            <v>Tubo de PVC rigido corrugado, perfurado DE= 150mm - inclusive conexoes</v>
          </cell>
          <cell r="C1852" t="str">
            <v>m</v>
          </cell>
          <cell r="D1852" t="str">
            <v>11.08</v>
          </cell>
          <cell r="E1852" t="str">
            <v>8.16</v>
          </cell>
          <cell r="F1852" t="str">
            <v>19.24</v>
          </cell>
        </row>
        <row r="1853">
          <cell r="A1853" t="str">
            <v>460700</v>
          </cell>
          <cell r="B1853" t="str">
            <v>Tubulacao com conexoes em  ferro galvanizado</v>
          </cell>
        </row>
        <row r="1854">
          <cell r="A1854" t="str">
            <v>460701</v>
          </cell>
          <cell r="B1854" t="str">
            <v>Tubo de ferro galvanizado DN= 1/2" - inclusive conexoes</v>
          </cell>
          <cell r="C1854" t="str">
            <v>m</v>
          </cell>
          <cell r="D1854" t="str">
            <v>3.08</v>
          </cell>
          <cell r="E1854" t="str">
            <v>6.81</v>
          </cell>
          <cell r="F1854" t="str">
            <v>9.89</v>
          </cell>
        </row>
        <row r="1855">
          <cell r="A1855" t="str">
            <v>460702</v>
          </cell>
          <cell r="B1855" t="str">
            <v>Tubo de ferro galvanizado DN= 3/4" - inclusive conexoes</v>
          </cell>
          <cell r="C1855" t="str">
            <v>m</v>
          </cell>
          <cell r="D1855" t="str">
            <v>3.92</v>
          </cell>
          <cell r="E1855" t="str">
            <v>7.48</v>
          </cell>
          <cell r="F1855" t="str">
            <v>11.40</v>
          </cell>
        </row>
        <row r="1856">
          <cell r="A1856" t="str">
            <v>460703</v>
          </cell>
          <cell r="B1856" t="str">
            <v>Tubo de ferro galvanizado DN= 1" - inclusive conexoes</v>
          </cell>
          <cell r="C1856" t="str">
            <v>m</v>
          </cell>
          <cell r="D1856" t="str">
            <v>5.43</v>
          </cell>
          <cell r="E1856" t="str">
            <v>8.85</v>
          </cell>
          <cell r="F1856" t="str">
            <v>14.28</v>
          </cell>
        </row>
        <row r="1857">
          <cell r="A1857" t="str">
            <v>460704</v>
          </cell>
          <cell r="B1857" t="str">
            <v>Tubo de ferro galvanizado DN= 1.1/4" - inclusive conexoes</v>
          </cell>
          <cell r="C1857" t="str">
            <v>m</v>
          </cell>
          <cell r="D1857" t="str">
            <v>6.45</v>
          </cell>
          <cell r="E1857" t="str">
            <v>9.51</v>
          </cell>
          <cell r="F1857" t="str">
            <v>15.96</v>
          </cell>
        </row>
        <row r="1858">
          <cell r="A1858" t="str">
            <v>460705</v>
          </cell>
          <cell r="B1858" t="str">
            <v>Tubo de ferro galvanizado DN= 1.1/2" - inclusive conexoes</v>
          </cell>
          <cell r="C1858" t="str">
            <v>m</v>
          </cell>
          <cell r="D1858" t="str">
            <v>7.47</v>
          </cell>
          <cell r="E1858" t="str">
            <v>10.90</v>
          </cell>
          <cell r="F1858" t="str">
            <v>18.37</v>
          </cell>
        </row>
        <row r="1859">
          <cell r="A1859" t="str">
            <v>460706</v>
          </cell>
          <cell r="B1859" t="str">
            <v>Tubo de ferro galvanizado DN= 2" - inclusive conexoes</v>
          </cell>
          <cell r="C1859" t="str">
            <v>m</v>
          </cell>
          <cell r="D1859" t="str">
            <v>9.71</v>
          </cell>
          <cell r="E1859" t="str">
            <v>11.91</v>
          </cell>
          <cell r="F1859" t="str">
            <v>21.62</v>
          </cell>
        </row>
        <row r="1860">
          <cell r="A1860" t="str">
            <v>460707</v>
          </cell>
          <cell r="B1860" t="str">
            <v>Tubo de ferro galvanizado DN= 2.1/2" - inclusive conexoes</v>
          </cell>
          <cell r="C1860" t="str">
            <v>m</v>
          </cell>
          <cell r="D1860" t="str">
            <v>13.33</v>
          </cell>
          <cell r="E1860" t="str">
            <v>13.63</v>
          </cell>
          <cell r="F1860" t="str">
            <v>26.96</v>
          </cell>
        </row>
        <row r="1861">
          <cell r="A1861" t="str">
            <v>460708</v>
          </cell>
          <cell r="B1861" t="str">
            <v>Tubo de ferro galvanizado DN= 3" - inclusive conexoes</v>
          </cell>
          <cell r="C1861" t="str">
            <v>m</v>
          </cell>
          <cell r="D1861" t="str">
            <v>15.56</v>
          </cell>
          <cell r="E1861" t="str">
            <v>15.33</v>
          </cell>
          <cell r="F1861" t="str">
            <v>30.89</v>
          </cell>
        </row>
        <row r="1862">
          <cell r="A1862" t="str">
            <v>460709</v>
          </cell>
          <cell r="B1862" t="str">
            <v>Tubo de ferro galvanizado DN= 4" - inclusive conexoes</v>
          </cell>
          <cell r="C1862" t="str">
            <v>m</v>
          </cell>
          <cell r="D1862" t="str">
            <v>21.90</v>
          </cell>
          <cell r="E1862" t="str">
            <v>17.03</v>
          </cell>
          <cell r="F1862" t="str">
            <v>38.93</v>
          </cell>
        </row>
        <row r="1863">
          <cell r="A1863" t="str">
            <v>460710</v>
          </cell>
          <cell r="B1863" t="str">
            <v>Tubo de ferro galvanizado DN= 6" - inclusive conexoes</v>
          </cell>
          <cell r="C1863" t="str">
            <v>m</v>
          </cell>
          <cell r="D1863" t="str">
            <v>64.57</v>
          </cell>
          <cell r="E1863" t="str">
            <v>18.73</v>
          </cell>
          <cell r="F1863" t="str">
            <v>83.30</v>
          </cell>
        </row>
        <row r="1864">
          <cell r="A1864" t="str">
            <v>460800</v>
          </cell>
          <cell r="B1864" t="str">
            <v>Tubulacao com conexoes em  aco galvanizado classe schedule</v>
          </cell>
        </row>
        <row r="1865">
          <cell r="A1865" t="str">
            <v>460801</v>
          </cell>
          <cell r="B1865" t="str">
            <v>Tubo aco galvanizado s/costura Schedule 40,  DE= 3/4" - inclusive conexões</v>
          </cell>
          <cell r="C1865" t="str">
            <v>m</v>
          </cell>
          <cell r="D1865" t="str">
            <v>6.67</v>
          </cell>
          <cell r="E1865" t="str">
            <v>7.48</v>
          </cell>
          <cell r="F1865" t="str">
            <v>14.15</v>
          </cell>
        </row>
        <row r="1866">
          <cell r="A1866" t="str">
            <v>460802</v>
          </cell>
          <cell r="B1866" t="str">
            <v>Tubo aco galvanizado s/costura Schedule 40,  DE= 1" - inclusive conexoes</v>
          </cell>
          <cell r="C1866" t="str">
            <v>m</v>
          </cell>
          <cell r="D1866" t="str">
            <v>6.92</v>
          </cell>
          <cell r="E1866" t="str">
            <v>8.85</v>
          </cell>
          <cell r="F1866" t="str">
            <v>15.77</v>
          </cell>
        </row>
        <row r="1867">
          <cell r="A1867" t="str">
            <v>460803</v>
          </cell>
          <cell r="B1867" t="str">
            <v>Tubo aco galvanizado s/costura Schedule 40,  DE= 1.1/4" - inclusive conexões</v>
          </cell>
          <cell r="C1867" t="str">
            <v>m</v>
          </cell>
          <cell r="D1867" t="str">
            <v>8.50</v>
          </cell>
          <cell r="E1867" t="str">
            <v>9.51</v>
          </cell>
          <cell r="F1867" t="str">
            <v>18.01</v>
          </cell>
        </row>
        <row r="1868">
          <cell r="A1868" t="str">
            <v>460804</v>
          </cell>
          <cell r="B1868" t="str">
            <v>Tubo aco galvanizado s/costura Schedule 40,  DE= 1.1/2" - inclusive conexões</v>
          </cell>
          <cell r="C1868" t="str">
            <v>m</v>
          </cell>
          <cell r="D1868" t="str">
            <v>24.21</v>
          </cell>
          <cell r="E1868" t="str">
            <v>10.90</v>
          </cell>
          <cell r="F1868" t="str">
            <v>35.11</v>
          </cell>
        </row>
        <row r="1869">
          <cell r="A1869" t="str">
            <v>460900</v>
          </cell>
          <cell r="B1869" t="str">
            <v>Tubulacao com conexoes em  ferro fundido - esgoto secundario</v>
          </cell>
        </row>
        <row r="1870">
          <cell r="A1870" t="str">
            <v>460901</v>
          </cell>
          <cell r="B1870" t="str">
            <v>Tubo de ferro fundido, DN= 50mm - inclusive conexoes</v>
          </cell>
          <cell r="C1870" t="str">
            <v>m</v>
          </cell>
          <cell r="D1870" t="str">
            <v>11.85</v>
          </cell>
          <cell r="E1870" t="str">
            <v>5.42</v>
          </cell>
          <cell r="F1870" t="str">
            <v>17.27</v>
          </cell>
        </row>
        <row r="1871">
          <cell r="A1871" t="str">
            <v>460902</v>
          </cell>
          <cell r="B1871" t="str">
            <v>Tubo de ferro fundido, DN= 75mm - inclusive conexoes</v>
          </cell>
          <cell r="C1871" t="str">
            <v>m</v>
          </cell>
          <cell r="D1871" t="str">
            <v>22.70</v>
          </cell>
          <cell r="E1871" t="str">
            <v>6.11</v>
          </cell>
          <cell r="F1871" t="str">
            <v>28.81</v>
          </cell>
        </row>
        <row r="1872">
          <cell r="A1872" t="str">
            <v>460903</v>
          </cell>
          <cell r="B1872" t="str">
            <v>Tubo de ferro fundido, DN= 100mm - inclusive conexoes</v>
          </cell>
          <cell r="C1872" t="str">
            <v>m</v>
          </cell>
          <cell r="D1872" t="str">
            <v>27.12</v>
          </cell>
          <cell r="E1872" t="str">
            <v>7.48</v>
          </cell>
          <cell r="F1872" t="str">
            <v>34.60</v>
          </cell>
        </row>
        <row r="1873">
          <cell r="A1873" t="str">
            <v>460904</v>
          </cell>
          <cell r="B1873" t="str">
            <v>Tubo de ferro fundido, DN= 150mm - inclusive conexoes</v>
          </cell>
          <cell r="C1873" t="str">
            <v>m</v>
          </cell>
          <cell r="D1873" t="str">
            <v>49.98</v>
          </cell>
          <cell r="E1873" t="str">
            <v>8.85</v>
          </cell>
          <cell r="F1873" t="str">
            <v>58.83</v>
          </cell>
        </row>
        <row r="1874">
          <cell r="A1874" t="str">
            <v>461000</v>
          </cell>
          <cell r="B1874" t="str">
            <v>Tubulacao c/conexoes em  cobre classe A - agua quente, gas, vapor</v>
          </cell>
        </row>
        <row r="1875">
          <cell r="A1875" t="str">
            <v>461001</v>
          </cell>
          <cell r="B1875" t="str">
            <v>Tubo de cobre classe A, DN= 15mm (1/2") - inclusive conexoes</v>
          </cell>
          <cell r="C1875" t="str">
            <v>m</v>
          </cell>
          <cell r="D1875" t="str">
            <v>3.90</v>
          </cell>
          <cell r="E1875" t="str">
            <v>7.48</v>
          </cell>
          <cell r="F1875" t="str">
            <v>11.38</v>
          </cell>
        </row>
        <row r="1876">
          <cell r="A1876" t="str">
            <v>461002</v>
          </cell>
          <cell r="B1876" t="str">
            <v>Tubo de cobre classe A, DN= 22mm (3/4") - inclusive conexoes</v>
          </cell>
          <cell r="C1876" t="str">
            <v>m</v>
          </cell>
          <cell r="D1876" t="str">
            <v>6.44</v>
          </cell>
          <cell r="E1876" t="str">
            <v>8.16</v>
          </cell>
          <cell r="F1876" t="str">
            <v>14.60</v>
          </cell>
        </row>
        <row r="1877">
          <cell r="A1877" t="str">
            <v>461003</v>
          </cell>
          <cell r="B1877" t="str">
            <v>Tubo de cobre classe A, DN= 28mm (1") - inclusive conexoes</v>
          </cell>
          <cell r="C1877" t="str">
            <v>m</v>
          </cell>
          <cell r="D1877" t="str">
            <v>7.39</v>
          </cell>
          <cell r="E1877" t="str">
            <v>9.51</v>
          </cell>
          <cell r="F1877" t="str">
            <v>16.90</v>
          </cell>
        </row>
        <row r="1878">
          <cell r="A1878" t="str">
            <v>461004</v>
          </cell>
          <cell r="B1878" t="str">
            <v>Tubo de cobre classe A, DN= 35mm (1.1/4") - inclusive conexoes</v>
          </cell>
          <cell r="C1878" t="str">
            <v>m</v>
          </cell>
          <cell r="D1878" t="str">
            <v>16.59</v>
          </cell>
          <cell r="E1878" t="str">
            <v>10.90</v>
          </cell>
          <cell r="F1878" t="str">
            <v>27.49</v>
          </cell>
        </row>
        <row r="1879">
          <cell r="A1879" t="str">
            <v>461005</v>
          </cell>
          <cell r="B1879" t="str">
            <v>Tubo de cobre classe A, DN= 42mm (1.1/2") - inclusive conexoes</v>
          </cell>
          <cell r="C1879" t="str">
            <v>m</v>
          </cell>
          <cell r="D1879" t="str">
            <v>18.97</v>
          </cell>
          <cell r="E1879" t="str">
            <v>12.24</v>
          </cell>
          <cell r="F1879" t="str">
            <v>31.21</v>
          </cell>
        </row>
        <row r="1880">
          <cell r="A1880" t="str">
            <v>461006</v>
          </cell>
          <cell r="B1880" t="str">
            <v>Tubo de cobre classe A, DN= 54mm (2") - inclusive conexoes</v>
          </cell>
          <cell r="C1880" t="str">
            <v>m</v>
          </cell>
          <cell r="D1880" t="str">
            <v>26.91</v>
          </cell>
          <cell r="E1880" t="str">
            <v>13.63</v>
          </cell>
          <cell r="F1880" t="str">
            <v>40.54</v>
          </cell>
        </row>
        <row r="1881">
          <cell r="A1881" t="str">
            <v>461007</v>
          </cell>
          <cell r="B1881" t="str">
            <v>Tubo de cobre classe A, DN= 66mm (2.1/2") - inclusive conexoes</v>
          </cell>
          <cell r="C1881" t="str">
            <v>m</v>
          </cell>
          <cell r="D1881" t="str">
            <v>36.64</v>
          </cell>
          <cell r="E1881" t="str">
            <v>14.98</v>
          </cell>
          <cell r="F1881" t="str">
            <v>51.62</v>
          </cell>
        </row>
        <row r="1882">
          <cell r="A1882" t="str">
            <v>461008</v>
          </cell>
          <cell r="B1882" t="str">
            <v>Tubo de cobre classe A, DN= 79mm (2") - inclusive conexoes</v>
          </cell>
          <cell r="C1882" t="str">
            <v>m</v>
          </cell>
          <cell r="D1882" t="str">
            <v>50.10</v>
          </cell>
          <cell r="E1882" t="str">
            <v>17.03</v>
          </cell>
          <cell r="F1882" t="str">
            <v>67.13</v>
          </cell>
        </row>
        <row r="1883">
          <cell r="A1883" t="str">
            <v>461009</v>
          </cell>
          <cell r="B1883" t="str">
            <v>Tubo de cobre classe A, DN= 104mm (4") - inclusive conexoes</v>
          </cell>
          <cell r="C1883" t="str">
            <v>m</v>
          </cell>
          <cell r="D1883" t="str">
            <v>71.45</v>
          </cell>
          <cell r="E1883" t="str">
            <v>19.06</v>
          </cell>
          <cell r="F1883" t="str">
            <v>90.51</v>
          </cell>
        </row>
        <row r="1884">
          <cell r="A1884" t="str">
            <v>461100</v>
          </cell>
          <cell r="B1884" t="str">
            <v>Tubulacao com conexoes em  ceramica vidrada classe B - rede de esgoto sanitário</v>
          </cell>
        </row>
        <row r="1885">
          <cell r="A1885" t="str">
            <v>461101</v>
          </cell>
          <cell r="B1885" t="str">
            <v>Tubo de ceramica vidrada classe B, D= 100mm (4") - inclusive conexoes</v>
          </cell>
          <cell r="C1885" t="str">
            <v>m</v>
          </cell>
          <cell r="D1885" t="str">
            <v>7.03</v>
          </cell>
          <cell r="E1885" t="str">
            <v>7.10</v>
          </cell>
          <cell r="F1885" t="str">
            <v>14.13</v>
          </cell>
        </row>
        <row r="1886">
          <cell r="A1886" t="str">
            <v>461102</v>
          </cell>
          <cell r="B1886" t="str">
            <v>Tubo de ceramica vidrada classe B, D= 150mm (6") - inclusive conexoes</v>
          </cell>
          <cell r="C1886" t="str">
            <v>m</v>
          </cell>
          <cell r="D1886" t="str">
            <v>9.94</v>
          </cell>
          <cell r="E1886" t="str">
            <v>8.43</v>
          </cell>
          <cell r="F1886" t="str">
            <v>18.37</v>
          </cell>
        </row>
        <row r="1887">
          <cell r="A1887" t="str">
            <v>461103</v>
          </cell>
          <cell r="B1887" t="str">
            <v>Tubo de ceramica vidrada classe B, D= 200mm (8") - inclusive conexoes</v>
          </cell>
          <cell r="C1887" t="str">
            <v>m</v>
          </cell>
          <cell r="D1887" t="str">
            <v>19.14</v>
          </cell>
          <cell r="E1887" t="str">
            <v>9.75</v>
          </cell>
          <cell r="F1887" t="str">
            <v>28.89</v>
          </cell>
        </row>
        <row r="1888">
          <cell r="A1888" t="str">
            <v>461104</v>
          </cell>
          <cell r="B1888" t="str">
            <v>Tubo de ceramica vidrada classe B, D= 250mm (10") - inclusive conexoes</v>
          </cell>
          <cell r="C1888" t="str">
            <v>m</v>
          </cell>
          <cell r="D1888" t="str">
            <v>31.19</v>
          </cell>
          <cell r="E1888" t="str">
            <v>11.07</v>
          </cell>
          <cell r="F1888" t="str">
            <v>42.26</v>
          </cell>
        </row>
        <row r="1889">
          <cell r="A1889" t="str">
            <v>461200</v>
          </cell>
          <cell r="B1889" t="str">
            <v>Tubulacao em  concreto - aguas pluviais</v>
          </cell>
        </row>
        <row r="1890">
          <cell r="A1890" t="str">
            <v>461201</v>
          </cell>
          <cell r="B1890" t="str">
            <v>Tubo de concreto (C-1) - DN= 300mm</v>
          </cell>
          <cell r="C1890" t="str">
            <v>m</v>
          </cell>
          <cell r="D1890" t="str">
            <v>7.58</v>
          </cell>
          <cell r="E1890" t="str">
            <v>4.56</v>
          </cell>
          <cell r="F1890" t="str">
            <v>12.14</v>
          </cell>
        </row>
        <row r="1891">
          <cell r="A1891" t="str">
            <v>461202</v>
          </cell>
          <cell r="B1891" t="str">
            <v>Tubo de concreto (C-1) - DN= 400mm</v>
          </cell>
          <cell r="C1891" t="str">
            <v>m</v>
          </cell>
          <cell r="D1891" t="str">
            <v>13.31</v>
          </cell>
          <cell r="E1891" t="str">
            <v>5.82</v>
          </cell>
          <cell r="F1891" t="str">
            <v>19.13</v>
          </cell>
        </row>
        <row r="1892">
          <cell r="A1892" t="str">
            <v>461203</v>
          </cell>
          <cell r="B1892" t="str">
            <v>Tubo de concreto (C-1) - DN= 500mm</v>
          </cell>
          <cell r="C1892" t="str">
            <v>m</v>
          </cell>
          <cell r="D1892" t="str">
            <v>15.18</v>
          </cell>
          <cell r="E1892" t="str">
            <v>7.65</v>
          </cell>
          <cell r="F1892" t="str">
            <v>22.83</v>
          </cell>
        </row>
        <row r="1893">
          <cell r="A1893" t="str">
            <v>461204</v>
          </cell>
          <cell r="B1893" t="str">
            <v>Tubo de concreto (C-1) - DN= 600mm</v>
          </cell>
          <cell r="C1893" t="str">
            <v>m</v>
          </cell>
          <cell r="D1893" t="str">
            <v>19.09</v>
          </cell>
          <cell r="E1893" t="str">
            <v>9.86</v>
          </cell>
          <cell r="F1893" t="str">
            <v>28.95</v>
          </cell>
        </row>
        <row r="1894">
          <cell r="A1894" t="str">
            <v>461205</v>
          </cell>
          <cell r="B1894" t="str">
            <v>Tubo de concreto (C-2) - DN= 300mm</v>
          </cell>
          <cell r="C1894" t="str">
            <v>m</v>
          </cell>
          <cell r="D1894" t="str">
            <v>10.10</v>
          </cell>
          <cell r="E1894" t="str">
            <v>4.56</v>
          </cell>
          <cell r="F1894" t="str">
            <v>14.66</v>
          </cell>
        </row>
        <row r="1895">
          <cell r="A1895" t="str">
            <v>461206</v>
          </cell>
          <cell r="B1895" t="str">
            <v>Tubo de concreto (C-2) - DN= 400mm</v>
          </cell>
          <cell r="C1895" t="str">
            <v>m</v>
          </cell>
          <cell r="D1895" t="str">
            <v>14.15</v>
          </cell>
          <cell r="E1895" t="str">
            <v>5.82</v>
          </cell>
          <cell r="F1895" t="str">
            <v>19.97</v>
          </cell>
        </row>
        <row r="1896">
          <cell r="A1896" t="str">
            <v>461207</v>
          </cell>
          <cell r="B1896" t="str">
            <v>Tubo de concreto (C-2) - DN= 500mm</v>
          </cell>
          <cell r="C1896" t="str">
            <v>m</v>
          </cell>
          <cell r="D1896" t="str">
            <v>19.29</v>
          </cell>
          <cell r="E1896" t="str">
            <v>7.65</v>
          </cell>
          <cell r="F1896" t="str">
            <v>26.94</v>
          </cell>
        </row>
        <row r="1897">
          <cell r="A1897" t="str">
            <v>461208</v>
          </cell>
          <cell r="B1897" t="str">
            <v>Tubo de concreto (CA-1) - DN= 600mm</v>
          </cell>
          <cell r="C1897" t="str">
            <v>m</v>
          </cell>
          <cell r="D1897" t="str">
            <v>28.39</v>
          </cell>
          <cell r="E1897" t="str">
            <v>9.86</v>
          </cell>
          <cell r="F1897" t="str">
            <v>38.25</v>
          </cell>
        </row>
        <row r="1898">
          <cell r="A1898" t="str">
            <v>461209</v>
          </cell>
          <cell r="B1898" t="str">
            <v>Tubo de concreto (CA-1) - DN= 700mm</v>
          </cell>
          <cell r="C1898" t="str">
            <v>m</v>
          </cell>
          <cell r="D1898" t="str">
            <v>31.38</v>
          </cell>
          <cell r="E1898" t="str">
            <v>11.71</v>
          </cell>
          <cell r="F1898" t="str">
            <v>43.09</v>
          </cell>
        </row>
        <row r="1899">
          <cell r="A1899" t="str">
            <v>461210</v>
          </cell>
          <cell r="B1899" t="str">
            <v>Tubo de concreto (CA-1) - DN= 800mm</v>
          </cell>
          <cell r="C1899" t="str">
            <v>m</v>
          </cell>
          <cell r="D1899" t="str">
            <v>43.04</v>
          </cell>
          <cell r="E1899" t="str">
            <v>14.23</v>
          </cell>
          <cell r="F1899" t="str">
            <v>57.27</v>
          </cell>
        </row>
        <row r="1900">
          <cell r="A1900" t="str">
            <v>461211</v>
          </cell>
          <cell r="B1900" t="str">
            <v>Tubo de concreto (CA-1) - DN= 900mm</v>
          </cell>
          <cell r="C1900" t="str">
            <v>m</v>
          </cell>
          <cell r="D1900" t="str">
            <v>50.76</v>
          </cell>
          <cell r="E1900" t="str">
            <v>17.63</v>
          </cell>
          <cell r="F1900" t="str">
            <v>68.39</v>
          </cell>
        </row>
        <row r="1901">
          <cell r="A1901" t="str">
            <v>461212</v>
          </cell>
          <cell r="B1901" t="str">
            <v>Tubo de concreto (CA-1) - DN= 1000mm</v>
          </cell>
          <cell r="C1901" t="str">
            <v>m</v>
          </cell>
          <cell r="D1901" t="str">
            <v>60.90</v>
          </cell>
          <cell r="E1901" t="str">
            <v>24.51</v>
          </cell>
          <cell r="F1901" t="str">
            <v>85.41</v>
          </cell>
        </row>
        <row r="1902">
          <cell r="A1902" t="str">
            <v>461213</v>
          </cell>
          <cell r="B1902" t="str">
            <v>Tubo de concreto (CA-1) - DN= 1100mm</v>
          </cell>
          <cell r="C1902" t="str">
            <v>m</v>
          </cell>
          <cell r="D1902" t="str">
            <v>62.45</v>
          </cell>
          <cell r="E1902" t="str">
            <v>28.02</v>
          </cell>
          <cell r="F1902" t="str">
            <v>90.47</v>
          </cell>
        </row>
        <row r="1903">
          <cell r="A1903" t="str">
            <v>461214</v>
          </cell>
          <cell r="B1903" t="str">
            <v>Tubo de concreto (CA-1) - DN= 1200mm</v>
          </cell>
          <cell r="C1903" t="str">
            <v>m</v>
          </cell>
          <cell r="D1903" t="str">
            <v>91.21</v>
          </cell>
          <cell r="E1903" t="str">
            <v>34.47</v>
          </cell>
          <cell r="F1903" t="str">
            <v>125.68</v>
          </cell>
        </row>
        <row r="1904">
          <cell r="A1904" t="str">
            <v>461215</v>
          </cell>
          <cell r="B1904" t="str">
            <v>Tubo de concreto (CA-2) -  DN= 600mm</v>
          </cell>
          <cell r="C1904" t="str">
            <v>m</v>
          </cell>
          <cell r="D1904" t="str">
            <v>30.12</v>
          </cell>
          <cell r="E1904" t="str">
            <v>9.86</v>
          </cell>
          <cell r="F1904" t="str">
            <v>39.98</v>
          </cell>
        </row>
        <row r="1905">
          <cell r="A1905" t="str">
            <v>461216</v>
          </cell>
          <cell r="B1905" t="str">
            <v>Tubo de concreto (CA-2) -  DN= 800mm</v>
          </cell>
          <cell r="C1905" t="str">
            <v>m</v>
          </cell>
          <cell r="D1905" t="str">
            <v>45.58</v>
          </cell>
          <cell r="E1905" t="str">
            <v>14.23</v>
          </cell>
          <cell r="F1905" t="str">
            <v>59.81</v>
          </cell>
        </row>
        <row r="1906">
          <cell r="A1906" t="str">
            <v>461217</v>
          </cell>
          <cell r="B1906" t="str">
            <v>Tubo de concreto (CA-2) -  DN= 1000mm</v>
          </cell>
          <cell r="C1906" t="str">
            <v>m</v>
          </cell>
          <cell r="D1906" t="str">
            <v>67.51</v>
          </cell>
          <cell r="E1906" t="str">
            <v>24.51</v>
          </cell>
          <cell r="F1906" t="str">
            <v>92.02</v>
          </cell>
        </row>
        <row r="1907">
          <cell r="A1907" t="str">
            <v>461218</v>
          </cell>
          <cell r="B1907" t="str">
            <v>Tubo de concreto (CA-3) -  DN= 600mm</v>
          </cell>
          <cell r="C1907" t="str">
            <v>m</v>
          </cell>
          <cell r="D1907" t="str">
            <v>38.37</v>
          </cell>
          <cell r="E1907" t="str">
            <v>9.86</v>
          </cell>
          <cell r="F1907" t="str">
            <v>48.23</v>
          </cell>
        </row>
        <row r="1908">
          <cell r="A1908" t="str">
            <v>461219</v>
          </cell>
          <cell r="B1908" t="str">
            <v>Tubo de concreto (CA-3) -  DN= 800mm</v>
          </cell>
          <cell r="C1908" t="str">
            <v>m</v>
          </cell>
          <cell r="D1908" t="str">
            <v>59.05</v>
          </cell>
          <cell r="E1908" t="str">
            <v>14.23</v>
          </cell>
          <cell r="F1908" t="str">
            <v>73.28</v>
          </cell>
        </row>
        <row r="1909">
          <cell r="A1909" t="str">
            <v>461220</v>
          </cell>
          <cell r="B1909" t="str">
            <v>Tubo de concreto (CA-3) -  DN= 1000mm</v>
          </cell>
          <cell r="C1909" t="str">
            <v>m</v>
          </cell>
          <cell r="D1909" t="str">
            <v>79.92</v>
          </cell>
          <cell r="E1909" t="str">
            <v>24.51</v>
          </cell>
          <cell r="F1909" t="str">
            <v>104.43</v>
          </cell>
        </row>
        <row r="1910">
          <cell r="A1910" t="str">
            <v>461221</v>
          </cell>
          <cell r="B1910" t="str">
            <v>Meio tubo de concreto  -  DN= 300mm</v>
          </cell>
          <cell r="C1910" t="str">
            <v>m</v>
          </cell>
          <cell r="D1910" t="str">
            <v>6.86</v>
          </cell>
          <cell r="E1910" t="str">
            <v>4.56</v>
          </cell>
          <cell r="F1910" t="str">
            <v>11.42</v>
          </cell>
        </row>
        <row r="1911">
          <cell r="A1911" t="str">
            <v>461222</v>
          </cell>
          <cell r="B1911" t="str">
            <v>Meio tubo de concreto  -  DN= 400mm</v>
          </cell>
          <cell r="C1911" t="str">
            <v>m</v>
          </cell>
          <cell r="D1911" t="str">
            <v>9.17</v>
          </cell>
          <cell r="E1911" t="str">
            <v>5.82</v>
          </cell>
          <cell r="F1911" t="str">
            <v>14.99</v>
          </cell>
        </row>
        <row r="1912">
          <cell r="A1912" t="str">
            <v>461223</v>
          </cell>
          <cell r="B1912" t="str">
            <v>Meio tubo de concreto  -  DN= 500mm</v>
          </cell>
          <cell r="C1912" t="str">
            <v>m</v>
          </cell>
          <cell r="D1912" t="str">
            <v>12.16</v>
          </cell>
          <cell r="E1912" t="str">
            <v>7.65</v>
          </cell>
          <cell r="F1912" t="str">
            <v>19.81</v>
          </cell>
        </row>
        <row r="1913">
          <cell r="A1913" t="str">
            <v>461224</v>
          </cell>
          <cell r="B1913" t="str">
            <v>Meio tubo de concreto  -  DN= 600mm</v>
          </cell>
          <cell r="C1913" t="str">
            <v>m</v>
          </cell>
          <cell r="D1913" t="str">
            <v>15.21</v>
          </cell>
          <cell r="E1913" t="str">
            <v>9.86</v>
          </cell>
          <cell r="F1913" t="str">
            <v>25.07</v>
          </cell>
        </row>
        <row r="1914">
          <cell r="A1914" t="str">
            <v>470000</v>
          </cell>
          <cell r="B1914" t="str">
            <v>Hidraulica, Registros e valvulas</v>
          </cell>
        </row>
        <row r="1915">
          <cell r="A1915" t="str">
            <v>470100</v>
          </cell>
          <cell r="B1915" t="str">
            <v>Registro de gaveta amarelo ou bruto</v>
          </cell>
        </row>
        <row r="1916">
          <cell r="A1916" t="str">
            <v>470101</v>
          </cell>
          <cell r="B1916" t="str">
            <v>Registro de gaveta amarelo ou bruto, DN= 1/2"</v>
          </cell>
          <cell r="C1916" t="str">
            <v>un</v>
          </cell>
          <cell r="D1916" t="str">
            <v>5.01</v>
          </cell>
          <cell r="E1916" t="str">
            <v>3.04</v>
          </cell>
          <cell r="F1916" t="str">
            <v>8.05</v>
          </cell>
        </row>
        <row r="1917">
          <cell r="A1917" t="str">
            <v>470102</v>
          </cell>
          <cell r="B1917" t="str">
            <v>Registro de gaveta amarelo ou bruto, DN= 3/4"</v>
          </cell>
          <cell r="C1917" t="str">
            <v>un</v>
          </cell>
          <cell r="D1917" t="str">
            <v>7.85</v>
          </cell>
          <cell r="E1917" t="str">
            <v>4.08</v>
          </cell>
          <cell r="F1917" t="str">
            <v>11.93</v>
          </cell>
        </row>
        <row r="1918">
          <cell r="A1918" t="str">
            <v>470103</v>
          </cell>
          <cell r="B1918" t="str">
            <v>Registro de gaveta amarela ou bruto, DN= 1"</v>
          </cell>
          <cell r="C1918" t="str">
            <v>un</v>
          </cell>
          <cell r="D1918" t="str">
            <v>8.56</v>
          </cell>
          <cell r="E1918" t="str">
            <v>5.09</v>
          </cell>
          <cell r="F1918" t="str">
            <v>13.65</v>
          </cell>
        </row>
        <row r="1919">
          <cell r="A1919" t="str">
            <v>470104</v>
          </cell>
          <cell r="B1919" t="str">
            <v>Registro de gaveta amarelo ou bruto, DN= 1.1/4"</v>
          </cell>
          <cell r="C1919" t="str">
            <v>un</v>
          </cell>
          <cell r="D1919" t="str">
            <v>11.43</v>
          </cell>
          <cell r="E1919" t="str">
            <v>6.11</v>
          </cell>
          <cell r="F1919" t="str">
            <v>17.54</v>
          </cell>
        </row>
        <row r="1920">
          <cell r="A1920" t="str">
            <v>470105</v>
          </cell>
          <cell r="B1920" t="str">
            <v>Registro de gaveta amarelo ou bruto, DN= 1.1/2"</v>
          </cell>
          <cell r="C1920" t="str">
            <v>un</v>
          </cell>
          <cell r="D1920" t="str">
            <v>13.84</v>
          </cell>
          <cell r="E1920" t="str">
            <v>6.81</v>
          </cell>
          <cell r="F1920" t="str">
            <v>20.65</v>
          </cell>
        </row>
        <row r="1921">
          <cell r="A1921" t="str">
            <v>470106</v>
          </cell>
          <cell r="B1921" t="str">
            <v>Registro de gaveta amarelo ou bruto, DN= 2"</v>
          </cell>
          <cell r="C1921" t="str">
            <v>un</v>
          </cell>
          <cell r="D1921" t="str">
            <v>21.33</v>
          </cell>
          <cell r="E1921" t="str">
            <v>8.51</v>
          </cell>
          <cell r="F1921" t="str">
            <v>29.84</v>
          </cell>
        </row>
        <row r="1922">
          <cell r="A1922" t="str">
            <v>470107</v>
          </cell>
          <cell r="B1922" t="str">
            <v>Registro de gaveta amarelo ou bruto, DN= 2.1/2"</v>
          </cell>
          <cell r="C1922" t="str">
            <v>un</v>
          </cell>
          <cell r="D1922" t="str">
            <v>50.39</v>
          </cell>
          <cell r="E1922" t="str">
            <v>10.21</v>
          </cell>
          <cell r="F1922" t="str">
            <v>60.60</v>
          </cell>
        </row>
        <row r="1923">
          <cell r="A1923" t="str">
            <v>470108</v>
          </cell>
          <cell r="B1923" t="str">
            <v>Registro de gaveta amarelo ou bruto, DN= 3"</v>
          </cell>
          <cell r="C1923" t="str">
            <v>un</v>
          </cell>
          <cell r="D1923" t="str">
            <v>70.91</v>
          </cell>
          <cell r="E1923" t="str">
            <v>13.63</v>
          </cell>
          <cell r="F1923" t="str">
            <v>84.54</v>
          </cell>
        </row>
        <row r="1924">
          <cell r="A1924" t="str">
            <v>470109</v>
          </cell>
          <cell r="B1924" t="str">
            <v>Registro de gaveta amarelo ou bruto, DN= 4"</v>
          </cell>
          <cell r="C1924" t="str">
            <v>un</v>
          </cell>
          <cell r="D1924" t="str">
            <v>109.01</v>
          </cell>
          <cell r="E1924" t="str">
            <v>20.45</v>
          </cell>
          <cell r="F1924" t="str">
            <v>129.46</v>
          </cell>
        </row>
        <row r="1925">
          <cell r="A1925" t="str">
            <v>470200</v>
          </cell>
          <cell r="B1925" t="str">
            <v>Registro de gaveta cromado</v>
          </cell>
        </row>
        <row r="1926">
          <cell r="A1926" t="str">
            <v>470201</v>
          </cell>
          <cell r="B1926" t="str">
            <v>Registro de gaveta cromado com canopla, DN= 1/2" - linha standard</v>
          </cell>
          <cell r="C1926" t="str">
            <v>un</v>
          </cell>
          <cell r="D1926" t="str">
            <v>23.55</v>
          </cell>
          <cell r="E1926" t="str">
            <v>3.04</v>
          </cell>
          <cell r="F1926" t="str">
            <v>26.59</v>
          </cell>
        </row>
        <row r="1927">
          <cell r="A1927" t="str">
            <v>470202</v>
          </cell>
          <cell r="B1927" t="str">
            <v>Registro de gaveta cromado com canopla, DN= 3/4" - linha standard</v>
          </cell>
          <cell r="C1927" t="str">
            <v>un</v>
          </cell>
          <cell r="D1927" t="str">
            <v>24.57</v>
          </cell>
          <cell r="E1927" t="str">
            <v>4.08</v>
          </cell>
          <cell r="F1927" t="str">
            <v>28.65</v>
          </cell>
        </row>
        <row r="1928">
          <cell r="A1928" t="str">
            <v>470203</v>
          </cell>
          <cell r="B1928" t="str">
            <v>Registro de gaveta cromado com canopla, DN= 1" - linha standard</v>
          </cell>
          <cell r="C1928" t="str">
            <v>un</v>
          </cell>
          <cell r="D1928" t="str">
            <v>27.15</v>
          </cell>
          <cell r="E1928" t="str">
            <v>5.09</v>
          </cell>
          <cell r="F1928" t="str">
            <v>32.24</v>
          </cell>
        </row>
        <row r="1929">
          <cell r="A1929" t="str">
            <v>470204</v>
          </cell>
          <cell r="B1929" t="str">
            <v>Registro de gaveta cromado com canopla, DN= 1.1/4" - linha standard</v>
          </cell>
          <cell r="C1929" t="str">
            <v>un</v>
          </cell>
          <cell r="D1929" t="str">
            <v>31.68</v>
          </cell>
          <cell r="E1929" t="str">
            <v>6.11</v>
          </cell>
          <cell r="F1929" t="str">
            <v>37.79</v>
          </cell>
        </row>
        <row r="1930">
          <cell r="A1930" t="str">
            <v>470205</v>
          </cell>
          <cell r="B1930" t="str">
            <v>Registro de gaveta cromado com canopla, DN= 1.1/2" - linha standard</v>
          </cell>
          <cell r="C1930" t="str">
            <v>un</v>
          </cell>
          <cell r="D1930" t="str">
            <v>41.45</v>
          </cell>
          <cell r="E1930" t="str">
            <v>6.81</v>
          </cell>
          <cell r="F1930" t="str">
            <v>48.26</v>
          </cell>
        </row>
        <row r="1931">
          <cell r="A1931" t="str">
            <v>470300</v>
          </cell>
          <cell r="B1931" t="str">
            <v>Registro de pressao cromado</v>
          </cell>
        </row>
        <row r="1932">
          <cell r="A1932" t="str">
            <v>470301</v>
          </cell>
          <cell r="B1932" t="str">
            <v>Registro de pressao cromado com canopla, DN= 1/2"- linha standard</v>
          </cell>
          <cell r="C1932" t="str">
            <v>un</v>
          </cell>
          <cell r="D1932" t="str">
            <v>35.48</v>
          </cell>
          <cell r="E1932" t="str">
            <v>3.04</v>
          </cell>
          <cell r="F1932" t="str">
            <v>38.52</v>
          </cell>
        </row>
        <row r="1933">
          <cell r="A1933" t="str">
            <v>470302</v>
          </cell>
          <cell r="B1933" t="str">
            <v>Registro de pressao cromado com canopla, DN= 3/4"- linha standard</v>
          </cell>
          <cell r="C1933" t="str">
            <v>un</v>
          </cell>
          <cell r="D1933" t="str">
            <v>37.42</v>
          </cell>
          <cell r="E1933" t="str">
            <v>4.08</v>
          </cell>
          <cell r="F1933" t="str">
            <v>41.50</v>
          </cell>
        </row>
        <row r="1934">
          <cell r="A1934" t="str">
            <v>470400</v>
          </cell>
          <cell r="B1934" t="str">
            <v>Valvula de descarga</v>
          </cell>
        </row>
        <row r="1935">
          <cell r="A1935" t="str">
            <v>470401</v>
          </cell>
          <cell r="B1935" t="str">
            <v>Valvula de descarga sem registro proprio, DN= 1.1/4"</v>
          </cell>
          <cell r="C1935" t="str">
            <v>un</v>
          </cell>
          <cell r="D1935" t="str">
            <v>39.87</v>
          </cell>
          <cell r="E1935" t="str">
            <v>13.63</v>
          </cell>
          <cell r="F1935" t="str">
            <v>53.50</v>
          </cell>
        </row>
        <row r="1936">
          <cell r="A1936" t="str">
            <v>470402</v>
          </cell>
          <cell r="B1936" t="str">
            <v>Valvula de descarga sem registro proprio, DN= 1.1/2"</v>
          </cell>
          <cell r="C1936" t="str">
            <v>un</v>
          </cell>
          <cell r="D1936" t="str">
            <v>40.39</v>
          </cell>
          <cell r="E1936" t="str">
            <v>13.63</v>
          </cell>
          <cell r="F1936" t="str">
            <v>54.02</v>
          </cell>
        </row>
        <row r="1937">
          <cell r="A1937" t="str">
            <v>470403</v>
          </cell>
          <cell r="B1937" t="str">
            <v>Valvula de descarga com registro proprio, DN= 1.1/4"</v>
          </cell>
          <cell r="C1937" t="str">
            <v>un</v>
          </cell>
          <cell r="D1937" t="str">
            <v>62.40</v>
          </cell>
          <cell r="E1937" t="str">
            <v>13.63</v>
          </cell>
          <cell r="F1937" t="str">
            <v>76.03</v>
          </cell>
        </row>
        <row r="1938">
          <cell r="A1938" t="str">
            <v>470404</v>
          </cell>
          <cell r="B1938" t="str">
            <v>Valvula de descarga com registro proprio, DN= 1.1/2"</v>
          </cell>
          <cell r="C1938" t="str">
            <v>un</v>
          </cell>
          <cell r="D1938" t="str">
            <v>62.92</v>
          </cell>
          <cell r="E1938" t="str">
            <v>13.63</v>
          </cell>
          <cell r="F1938" t="str">
            <v>76.55</v>
          </cell>
        </row>
        <row r="1939">
          <cell r="A1939" t="str">
            <v>470500</v>
          </cell>
          <cell r="B1939" t="str">
            <v>Valvula de retencao de bronze</v>
          </cell>
        </row>
        <row r="1940">
          <cell r="A1940" t="str">
            <v>470501</v>
          </cell>
          <cell r="B1940" t="str">
            <v>Valvula de retencao horizontal de bronze, DN= 3/4-"</v>
          </cell>
          <cell r="C1940" t="str">
            <v>un</v>
          </cell>
          <cell r="D1940" t="str">
            <v>15.45</v>
          </cell>
          <cell r="E1940" t="str">
            <v>4.08</v>
          </cell>
          <cell r="F1940" t="str">
            <v>19.53</v>
          </cell>
        </row>
        <row r="1941">
          <cell r="A1941" t="str">
            <v>470502</v>
          </cell>
          <cell r="B1941" t="str">
            <v>Valvula de retencao horizontal de bronze, DN= 1"</v>
          </cell>
          <cell r="C1941" t="str">
            <v>un</v>
          </cell>
          <cell r="D1941" t="str">
            <v>21.73</v>
          </cell>
          <cell r="E1941" t="str">
            <v>5.09</v>
          </cell>
          <cell r="F1941" t="str">
            <v>26.82</v>
          </cell>
        </row>
        <row r="1942">
          <cell r="A1942" t="str">
            <v>470503</v>
          </cell>
          <cell r="B1942" t="str">
            <v>Valvula de retencao horizontal de bronze, DN= 1.1/4-"</v>
          </cell>
          <cell r="C1942" t="str">
            <v>un</v>
          </cell>
          <cell r="D1942" t="str">
            <v>33.83</v>
          </cell>
          <cell r="E1942" t="str">
            <v>6.11</v>
          </cell>
          <cell r="F1942" t="str">
            <v>39.94</v>
          </cell>
        </row>
        <row r="1943">
          <cell r="A1943" t="str">
            <v>470504</v>
          </cell>
          <cell r="B1943" t="str">
            <v>Valvula de retencao horizontal de bronze, DN= 1.1/2"</v>
          </cell>
          <cell r="C1943" t="str">
            <v>un</v>
          </cell>
          <cell r="D1943" t="str">
            <v>40.32</v>
          </cell>
          <cell r="E1943" t="str">
            <v>6.81</v>
          </cell>
          <cell r="F1943" t="str">
            <v>47.13</v>
          </cell>
        </row>
        <row r="1944">
          <cell r="A1944" t="str">
            <v>470505</v>
          </cell>
          <cell r="B1944" t="str">
            <v>Valvula de retencao horizontal de bronze, DN= 2"</v>
          </cell>
          <cell r="C1944" t="str">
            <v>un</v>
          </cell>
          <cell r="D1944" t="str">
            <v>48.97</v>
          </cell>
          <cell r="E1944" t="str">
            <v>8.51</v>
          </cell>
          <cell r="F1944" t="str">
            <v>57.48</v>
          </cell>
        </row>
        <row r="1945">
          <cell r="A1945" t="str">
            <v>470506</v>
          </cell>
          <cell r="B1945" t="str">
            <v>Valvula de retencao horizontal de bronze, DN= 2.1/2"</v>
          </cell>
          <cell r="C1945" t="str">
            <v>un</v>
          </cell>
          <cell r="D1945" t="str">
            <v>86.70</v>
          </cell>
          <cell r="E1945" t="str">
            <v>10.21</v>
          </cell>
          <cell r="F1945" t="str">
            <v>96.91</v>
          </cell>
        </row>
        <row r="1946">
          <cell r="A1946" t="str">
            <v>470507</v>
          </cell>
          <cell r="B1946" t="str">
            <v>Valvula de retencao horizontal de bronze, DN= 3"</v>
          </cell>
          <cell r="C1946" t="str">
            <v>un</v>
          </cell>
          <cell r="D1946" t="str">
            <v>91.95</v>
          </cell>
          <cell r="E1946" t="str">
            <v>13.63</v>
          </cell>
          <cell r="F1946" t="str">
            <v>105.58</v>
          </cell>
        </row>
        <row r="1947">
          <cell r="A1947" t="str">
            <v>470508</v>
          </cell>
          <cell r="B1947" t="str">
            <v>Valvula de retencao horizontal de bronze, DN= 4"</v>
          </cell>
          <cell r="C1947" t="str">
            <v>un</v>
          </cell>
          <cell r="D1947" t="str">
            <v>152.15</v>
          </cell>
          <cell r="E1947" t="str">
            <v>20.45</v>
          </cell>
          <cell r="F1947" t="str">
            <v>172.60</v>
          </cell>
        </row>
        <row r="1948">
          <cell r="A1948" t="str">
            <v>470509</v>
          </cell>
          <cell r="B1948" t="str">
            <v>Valvula de retencao vertical de bronze, DN= 3/4"</v>
          </cell>
          <cell r="C1948" t="str">
            <v>un</v>
          </cell>
          <cell r="D1948" t="str">
            <v>10.58</v>
          </cell>
          <cell r="E1948" t="str">
            <v>4.08</v>
          </cell>
          <cell r="F1948" t="str">
            <v>14.66</v>
          </cell>
        </row>
        <row r="1949">
          <cell r="A1949" t="str">
            <v>470510</v>
          </cell>
          <cell r="B1949" t="str">
            <v>Valvula de retencao vertical de bronze, DN= 1"</v>
          </cell>
          <cell r="C1949" t="str">
            <v>un</v>
          </cell>
          <cell r="D1949" t="str">
            <v>11.61</v>
          </cell>
          <cell r="E1949" t="str">
            <v>5.09</v>
          </cell>
          <cell r="F1949" t="str">
            <v>16.70</v>
          </cell>
        </row>
        <row r="1950">
          <cell r="A1950" t="str">
            <v>470511</v>
          </cell>
          <cell r="B1950" t="str">
            <v>Valvula de retencao vertical de bronze, DN= 1.1/4"</v>
          </cell>
          <cell r="C1950" t="str">
            <v>un</v>
          </cell>
          <cell r="D1950" t="str">
            <v>12.54</v>
          </cell>
          <cell r="E1950" t="str">
            <v>6.11</v>
          </cell>
          <cell r="F1950" t="str">
            <v>18.65</v>
          </cell>
        </row>
        <row r="1951">
          <cell r="A1951" t="str">
            <v>470512</v>
          </cell>
          <cell r="B1951" t="str">
            <v>Valvula de retencao vertical de bronze, DN= 1.1/2"</v>
          </cell>
          <cell r="C1951" t="str">
            <v>un</v>
          </cell>
          <cell r="D1951" t="str">
            <v>21.44</v>
          </cell>
          <cell r="E1951" t="str">
            <v>6.81</v>
          </cell>
          <cell r="F1951" t="str">
            <v>28.25</v>
          </cell>
        </row>
        <row r="1952">
          <cell r="A1952" t="str">
            <v>470513</v>
          </cell>
          <cell r="B1952" t="str">
            <v>Valvula de retencao vertical de bronze, DN= 2"</v>
          </cell>
          <cell r="C1952" t="str">
            <v>un</v>
          </cell>
          <cell r="D1952" t="str">
            <v>29.98</v>
          </cell>
          <cell r="E1952" t="str">
            <v>8.51</v>
          </cell>
          <cell r="F1952" t="str">
            <v>38.49</v>
          </cell>
        </row>
        <row r="1953">
          <cell r="A1953" t="str">
            <v>470514</v>
          </cell>
          <cell r="B1953" t="str">
            <v>Valvula de retencao vertical de bronze, DN= 2.1/2"</v>
          </cell>
          <cell r="C1953" t="str">
            <v>un</v>
          </cell>
          <cell r="D1953" t="str">
            <v>57.60</v>
          </cell>
          <cell r="E1953" t="str">
            <v>10.21</v>
          </cell>
          <cell r="F1953" t="str">
            <v>67.81</v>
          </cell>
        </row>
        <row r="1954">
          <cell r="A1954" t="str">
            <v>470515</v>
          </cell>
          <cell r="B1954" t="str">
            <v>Valvula de retencao vertical de bronze, DN= 3"</v>
          </cell>
          <cell r="C1954" t="str">
            <v>un</v>
          </cell>
          <cell r="D1954" t="str">
            <v>69.01</v>
          </cell>
          <cell r="E1954" t="str">
            <v>13.63</v>
          </cell>
          <cell r="F1954" t="str">
            <v>82.64</v>
          </cell>
        </row>
        <row r="1955">
          <cell r="A1955" t="str">
            <v>470516</v>
          </cell>
          <cell r="B1955" t="str">
            <v>Valvula de retencao vertical de bronze, DN= 4"</v>
          </cell>
          <cell r="C1955" t="str">
            <v>un</v>
          </cell>
          <cell r="D1955" t="str">
            <v>119.81</v>
          </cell>
          <cell r="E1955" t="str">
            <v>20.45</v>
          </cell>
          <cell r="F1955" t="str">
            <v>140.26</v>
          </cell>
        </row>
        <row r="1956">
          <cell r="A1956" t="str">
            <v>470517</v>
          </cell>
          <cell r="B1956" t="str">
            <v>Valvula de retencao de pe com crivo de bronze, DN= 1"</v>
          </cell>
          <cell r="C1956" t="str">
            <v>un</v>
          </cell>
          <cell r="D1956" t="str">
            <v>12.22</v>
          </cell>
          <cell r="E1956" t="str">
            <v>5.09</v>
          </cell>
          <cell r="F1956" t="str">
            <v>17.31</v>
          </cell>
        </row>
        <row r="1957">
          <cell r="A1957" t="str">
            <v>470518</v>
          </cell>
          <cell r="B1957" t="str">
            <v>Valvula de retencao de pe com crivo de bronze, DN= 1.1/4"</v>
          </cell>
          <cell r="C1957" t="str">
            <v>un</v>
          </cell>
          <cell r="D1957" t="str">
            <v>16.16</v>
          </cell>
          <cell r="E1957" t="str">
            <v>6.81</v>
          </cell>
          <cell r="F1957" t="str">
            <v>22.97</v>
          </cell>
        </row>
        <row r="1958">
          <cell r="A1958" t="str">
            <v>470519</v>
          </cell>
          <cell r="B1958" t="str">
            <v>Valvula de retencao de pe com crivo de bronze, DN= 1.1/2"</v>
          </cell>
          <cell r="C1958" t="str">
            <v>un</v>
          </cell>
          <cell r="D1958" t="str">
            <v>19.65</v>
          </cell>
          <cell r="E1958" t="str">
            <v>6.81</v>
          </cell>
          <cell r="F1958" t="str">
            <v>26.46</v>
          </cell>
        </row>
        <row r="1959">
          <cell r="A1959" t="str">
            <v>470520</v>
          </cell>
          <cell r="B1959" t="str">
            <v>Valvula de retencao de pe com crivo de bronze, DN= 2"</v>
          </cell>
          <cell r="C1959" t="str">
            <v>un</v>
          </cell>
          <cell r="D1959" t="str">
            <v>28.53</v>
          </cell>
          <cell r="E1959" t="str">
            <v>8.51</v>
          </cell>
          <cell r="F1959" t="str">
            <v>37.04</v>
          </cell>
        </row>
        <row r="1960">
          <cell r="A1960" t="str">
            <v>470521</v>
          </cell>
          <cell r="B1960" t="str">
            <v>Valvula de retencao de pe com crivo de bronze, DN= 2.1/2"</v>
          </cell>
          <cell r="C1960" t="str">
            <v>un</v>
          </cell>
          <cell r="D1960" t="str">
            <v>53.52</v>
          </cell>
          <cell r="E1960" t="str">
            <v>10.21</v>
          </cell>
          <cell r="F1960" t="str">
            <v>63.73</v>
          </cell>
        </row>
        <row r="1961">
          <cell r="A1961" t="str">
            <v>480000</v>
          </cell>
          <cell r="B1961" t="str">
            <v>Hidraulica, Reservatorio</v>
          </cell>
        </row>
        <row r="1962">
          <cell r="A1962" t="str">
            <v>480100</v>
          </cell>
          <cell r="B1962" t="str">
            <v>Reservatorio em cimento amianto</v>
          </cell>
        </row>
        <row r="1963">
          <cell r="A1963" t="str">
            <v>480101</v>
          </cell>
          <cell r="B1963" t="str">
            <v>Reservatorio de cimento-amianto - capacidade de 250 l</v>
          </cell>
          <cell r="C1963" t="str">
            <v>un</v>
          </cell>
          <cell r="D1963" t="str">
            <v>49.88</v>
          </cell>
          <cell r="E1963" t="str">
            <v>27.27</v>
          </cell>
          <cell r="F1963" t="str">
            <v>77.15</v>
          </cell>
        </row>
        <row r="1964">
          <cell r="A1964" t="str">
            <v>480102</v>
          </cell>
          <cell r="B1964" t="str">
            <v>Reservatorio de cimento-amianto - capacidade de 500 l</v>
          </cell>
          <cell r="C1964" t="str">
            <v>un</v>
          </cell>
          <cell r="D1964" t="str">
            <v>70.40</v>
          </cell>
          <cell r="E1964" t="str">
            <v>27.27</v>
          </cell>
          <cell r="F1964" t="str">
            <v>97.67</v>
          </cell>
        </row>
        <row r="1965">
          <cell r="A1965" t="str">
            <v>480103</v>
          </cell>
          <cell r="B1965" t="str">
            <v>Reservatorio de cimento-amianto - capacidade de 750 l</v>
          </cell>
          <cell r="C1965" t="str">
            <v>un</v>
          </cell>
          <cell r="D1965" t="str">
            <v>103.97</v>
          </cell>
          <cell r="E1965" t="str">
            <v>27.27</v>
          </cell>
          <cell r="F1965" t="str">
            <v>131.24</v>
          </cell>
        </row>
        <row r="1966">
          <cell r="A1966" t="str">
            <v>480104</v>
          </cell>
          <cell r="B1966" t="str">
            <v>Reservatorio de cimento-amianto - capacidade de 1000 l</v>
          </cell>
          <cell r="C1966" t="str">
            <v>un</v>
          </cell>
          <cell r="D1966" t="str">
            <v>140.69</v>
          </cell>
          <cell r="E1966" t="str">
            <v>27.27</v>
          </cell>
          <cell r="F1966" t="str">
            <v>167.96</v>
          </cell>
        </row>
        <row r="1967">
          <cell r="A1967" t="str">
            <v>480500</v>
          </cell>
          <cell r="B1967" t="str">
            <v>Torneira de boia</v>
          </cell>
        </row>
        <row r="1968">
          <cell r="A1968" t="str">
            <v>480501</v>
          </cell>
          <cell r="B1968" t="str">
            <v>Torneira de boia, DN= 3/4"</v>
          </cell>
          <cell r="C1968" t="str">
            <v>un</v>
          </cell>
          <cell r="D1968" t="str">
            <v>13.19</v>
          </cell>
          <cell r="E1968" t="str">
            <v>2.03</v>
          </cell>
          <cell r="F1968" t="str">
            <v>15.22</v>
          </cell>
        </row>
        <row r="1969">
          <cell r="A1969" t="str">
            <v>480502</v>
          </cell>
          <cell r="B1969" t="str">
            <v>Torneira de boia, DN= 1"</v>
          </cell>
          <cell r="C1969" t="str">
            <v>un</v>
          </cell>
          <cell r="D1969" t="str">
            <v>17.28</v>
          </cell>
          <cell r="E1969" t="str">
            <v>2.69</v>
          </cell>
          <cell r="F1969" t="str">
            <v>19.97</v>
          </cell>
        </row>
        <row r="1970">
          <cell r="A1970" t="str">
            <v>480503</v>
          </cell>
          <cell r="B1970" t="str">
            <v>Torneira de boia, DN= 1.1/4"</v>
          </cell>
          <cell r="C1970" t="str">
            <v>un</v>
          </cell>
          <cell r="D1970" t="str">
            <v>25.01</v>
          </cell>
          <cell r="E1970" t="str">
            <v>3.04</v>
          </cell>
          <cell r="F1970" t="str">
            <v>28.05</v>
          </cell>
        </row>
        <row r="1971">
          <cell r="A1971" t="str">
            <v>480504</v>
          </cell>
          <cell r="B1971" t="str">
            <v>Torneira de boia, DN= 1.1/2"</v>
          </cell>
          <cell r="C1971" t="str">
            <v>un</v>
          </cell>
          <cell r="D1971" t="str">
            <v>30.48</v>
          </cell>
          <cell r="E1971" t="str">
            <v>3.39</v>
          </cell>
          <cell r="F1971" t="str">
            <v>33.87</v>
          </cell>
        </row>
        <row r="1972">
          <cell r="A1972" t="str">
            <v>480505</v>
          </cell>
          <cell r="B1972" t="str">
            <v>Torneira de boia, DN= 2"</v>
          </cell>
          <cell r="C1972" t="str">
            <v>un</v>
          </cell>
          <cell r="D1972" t="str">
            <v>36.23</v>
          </cell>
          <cell r="E1972" t="str">
            <v>4.08</v>
          </cell>
          <cell r="F1972" t="str">
            <v>40.31</v>
          </cell>
        </row>
        <row r="1973">
          <cell r="A1973" t="str">
            <v>482000</v>
          </cell>
          <cell r="B1973" t="str">
            <v>Reparos, conservacoes e complementos</v>
          </cell>
        </row>
        <row r="1974">
          <cell r="A1974" t="str">
            <v>482002</v>
          </cell>
          <cell r="B1974" t="str">
            <v>Limpeza de caixa d'agua ate 1.000 litros</v>
          </cell>
          <cell r="C1974" t="str">
            <v>un</v>
          </cell>
          <cell r="D1974" t="str">
            <v>0.00</v>
          </cell>
          <cell r="E1974" t="str">
            <v>8.73</v>
          </cell>
          <cell r="F1974" t="str">
            <v>8.73</v>
          </cell>
        </row>
        <row r="1975">
          <cell r="A1975" t="str">
            <v>482004</v>
          </cell>
          <cell r="B1975" t="str">
            <v>Limpeza de caixa d'agua de 1.001 ate 10.000 litros</v>
          </cell>
          <cell r="C1975" t="str">
            <v>un</v>
          </cell>
          <cell r="D1975" t="str">
            <v>0.00</v>
          </cell>
          <cell r="E1975" t="str">
            <v>23.30</v>
          </cell>
          <cell r="F1975" t="str">
            <v>23.30</v>
          </cell>
        </row>
        <row r="1976">
          <cell r="A1976" t="str">
            <v>482006</v>
          </cell>
          <cell r="B1976" t="str">
            <v>Limpeza de caixa d'agua acima de 10.000 litros</v>
          </cell>
          <cell r="C1976" t="str">
            <v>un</v>
          </cell>
          <cell r="D1976" t="str">
            <v>0.00</v>
          </cell>
          <cell r="E1976" t="str">
            <v>52.43</v>
          </cell>
          <cell r="F1976" t="str">
            <v>52.43</v>
          </cell>
        </row>
        <row r="1977">
          <cell r="A1977" t="str">
            <v>490000</v>
          </cell>
          <cell r="B1977" t="str">
            <v>Hidraulica, Caixas, ralos, grelha, acessorios e componentes p/esgoto e aguas pluviais</v>
          </cell>
        </row>
        <row r="1978">
          <cell r="A1978" t="str">
            <v>490100</v>
          </cell>
          <cell r="B1978" t="str">
            <v>Caixas sifonadas de PVC rigido</v>
          </cell>
        </row>
        <row r="1979">
          <cell r="A1979" t="str">
            <v>490101</v>
          </cell>
          <cell r="B1979" t="str">
            <v>Caixa sifonada de  PVC rigido de 100x100x40mm, com grelha</v>
          </cell>
          <cell r="C1979" t="str">
            <v>un</v>
          </cell>
          <cell r="D1979" t="str">
            <v>4.35</v>
          </cell>
          <cell r="E1979" t="str">
            <v>6.81</v>
          </cell>
          <cell r="F1979" t="str">
            <v>11.16</v>
          </cell>
        </row>
        <row r="1980">
          <cell r="A1980" t="str">
            <v>490102</v>
          </cell>
          <cell r="B1980" t="str">
            <v>Caixa sifonada de  PVC rigido de 100x150x50mm, com grelha</v>
          </cell>
          <cell r="C1980" t="str">
            <v>un</v>
          </cell>
          <cell r="D1980" t="str">
            <v>8.19</v>
          </cell>
          <cell r="E1980" t="str">
            <v>6.81</v>
          </cell>
          <cell r="F1980" t="str">
            <v>15.00</v>
          </cell>
        </row>
        <row r="1981">
          <cell r="A1981" t="str">
            <v>490103</v>
          </cell>
          <cell r="B1981" t="str">
            <v>Caixa sifonada de  PVC rigido de 150x150x50mm, com grelha</v>
          </cell>
          <cell r="C1981" t="str">
            <v>un</v>
          </cell>
          <cell r="D1981" t="str">
            <v>10.55</v>
          </cell>
          <cell r="E1981" t="str">
            <v>6.81</v>
          </cell>
          <cell r="F1981" t="str">
            <v>17.36</v>
          </cell>
        </row>
        <row r="1982">
          <cell r="A1982" t="str">
            <v>490104</v>
          </cell>
          <cell r="B1982" t="str">
            <v>Caixa sifonada de  PVC rigido de 150x185x75mm, com grelha</v>
          </cell>
          <cell r="C1982" t="str">
            <v>un</v>
          </cell>
          <cell r="D1982" t="str">
            <v>9.84</v>
          </cell>
          <cell r="E1982" t="str">
            <v>6.81</v>
          </cell>
          <cell r="F1982" t="str">
            <v>16.65</v>
          </cell>
        </row>
        <row r="1983">
          <cell r="A1983" t="str">
            <v>490105</v>
          </cell>
          <cell r="B1983" t="str">
            <v>Caixa sifonada de  PVC rigido de 250x172x50mm, com tampa cega</v>
          </cell>
          <cell r="C1983" t="str">
            <v>un</v>
          </cell>
          <cell r="D1983" t="str">
            <v>9.08</v>
          </cell>
          <cell r="E1983" t="str">
            <v>6.81</v>
          </cell>
          <cell r="F1983" t="str">
            <v>15.89</v>
          </cell>
        </row>
        <row r="1984">
          <cell r="A1984" t="str">
            <v>490106</v>
          </cell>
          <cell r="B1984" t="str">
            <v>Caixa seca de  PVC rigido de 100x100x40mm com altura regulavel e grelha</v>
          </cell>
          <cell r="C1984" t="str">
            <v>un</v>
          </cell>
          <cell r="D1984" t="str">
            <v>4.65</v>
          </cell>
          <cell r="E1984" t="str">
            <v>6.81</v>
          </cell>
          <cell r="F1984" t="str">
            <v>11.46</v>
          </cell>
        </row>
        <row r="1985">
          <cell r="A1985" t="str">
            <v>490400</v>
          </cell>
          <cell r="B1985" t="str">
            <v>Ralos de PVC rigido</v>
          </cell>
        </row>
        <row r="1986">
          <cell r="A1986" t="str">
            <v>490401</v>
          </cell>
          <cell r="B1986" t="str">
            <v>Ralo seco em  PVC rigido de 100x40mm, com grelha</v>
          </cell>
          <cell r="C1986" t="str">
            <v>un</v>
          </cell>
          <cell r="D1986" t="str">
            <v>4.63</v>
          </cell>
          <cell r="E1986" t="str">
            <v>6.81</v>
          </cell>
          <cell r="F1986" t="str">
            <v>11.44</v>
          </cell>
        </row>
        <row r="1987">
          <cell r="A1987" t="str">
            <v>490402</v>
          </cell>
          <cell r="B1987" t="str">
            <v>Ralo sifonado em  PVC rigido de 100x40mm com altura regulavel e grelha</v>
          </cell>
          <cell r="C1987" t="str">
            <v>un</v>
          </cell>
          <cell r="D1987" t="str">
            <v>4.99</v>
          </cell>
          <cell r="E1987" t="str">
            <v>6.81</v>
          </cell>
          <cell r="F1987" t="str">
            <v>11.80</v>
          </cell>
        </row>
        <row r="1988">
          <cell r="A1988" t="str">
            <v>490500</v>
          </cell>
          <cell r="B1988" t="str">
            <v>Ralos de ferro fundido</v>
          </cell>
        </row>
        <row r="1989">
          <cell r="A1989" t="str">
            <v>490502</v>
          </cell>
          <cell r="B1989" t="str">
            <v>Ralo seco em  ferro fundido, 100x165x50mm, com grelha metalica saida vertical</v>
          </cell>
          <cell r="C1989" t="str">
            <v>un</v>
          </cell>
          <cell r="D1989" t="str">
            <v>20.93</v>
          </cell>
          <cell r="E1989" t="str">
            <v>8.16</v>
          </cell>
          <cell r="F1989" t="str">
            <v>29.09</v>
          </cell>
        </row>
        <row r="1990">
          <cell r="A1990" t="str">
            <v>490503</v>
          </cell>
          <cell r="B1990" t="str">
            <v>Ralo sifonado em  ferro fundido de 100x127x40mm, com grelha</v>
          </cell>
          <cell r="C1990" t="str">
            <v>un</v>
          </cell>
          <cell r="D1990" t="str">
            <v>61.17</v>
          </cell>
          <cell r="E1990" t="str">
            <v>10.21</v>
          </cell>
          <cell r="F1990" t="str">
            <v>71.38</v>
          </cell>
        </row>
        <row r="1991">
          <cell r="A1991" t="str">
            <v>490504</v>
          </cell>
          <cell r="B1991" t="str">
            <v>Ralo sifonado em  ferro fundido de 150x240x75mm, com grelha</v>
          </cell>
          <cell r="C1991" t="str">
            <v>un</v>
          </cell>
          <cell r="D1991" t="str">
            <v>52.55</v>
          </cell>
          <cell r="E1991" t="str">
            <v>10.21</v>
          </cell>
          <cell r="F1991" t="str">
            <v>62.76</v>
          </cell>
        </row>
        <row r="1992">
          <cell r="A1992" t="str">
            <v>490600</v>
          </cell>
          <cell r="B1992" t="str">
            <v>Grelhas</v>
          </cell>
        </row>
        <row r="1993">
          <cell r="A1993" t="str">
            <v>490607</v>
          </cell>
          <cell r="B1993" t="str">
            <v>Grelha de ferro fundido (0,20 x 1,00m)</v>
          </cell>
          <cell r="C1993" t="str">
            <v>m</v>
          </cell>
          <cell r="D1993" t="str">
            <v>12.43</v>
          </cell>
          <cell r="E1993" t="str">
            <v>6.44</v>
          </cell>
          <cell r="F1993" t="str">
            <v>18.87</v>
          </cell>
        </row>
        <row r="1994">
          <cell r="A1994" t="str">
            <v>490700</v>
          </cell>
          <cell r="B1994" t="str">
            <v>Terminais de ventilacao</v>
          </cell>
        </row>
        <row r="1995">
          <cell r="A1995" t="str">
            <v>490701</v>
          </cell>
          <cell r="B1995" t="str">
            <v>Terminal de ventilacao de PVC - D= 50mm</v>
          </cell>
          <cell r="C1995" t="str">
            <v>un</v>
          </cell>
          <cell r="D1995" t="str">
            <v>1.94</v>
          </cell>
          <cell r="E1995" t="str">
            <v>1.34</v>
          </cell>
          <cell r="F1995" t="str">
            <v>3.28</v>
          </cell>
        </row>
        <row r="1996">
          <cell r="A1996" t="str">
            <v>490800</v>
          </cell>
          <cell r="B1996" t="str">
            <v>Caixas de passagem e inspecao</v>
          </cell>
        </row>
        <row r="1997">
          <cell r="A1997" t="str">
            <v>490801</v>
          </cell>
          <cell r="B1997" t="str">
            <v>Caixa de inspecao de alvenaria de tijolo de 0,60x0,60cm para esgoto</v>
          </cell>
          <cell r="C1997" t="str">
            <v>un</v>
          </cell>
          <cell r="D1997" t="str">
            <v>16.72</v>
          </cell>
          <cell r="E1997" t="str">
            <v>33.89</v>
          </cell>
          <cell r="F1997" t="str">
            <v>50.61</v>
          </cell>
        </row>
        <row r="1998">
          <cell r="A1998" t="str">
            <v>490802</v>
          </cell>
          <cell r="B1998" t="str">
            <v>Caixa de inspecao de alvenaria de tijolo de 0,80x0,80cm para esgoto</v>
          </cell>
          <cell r="C1998" t="str">
            <v>un</v>
          </cell>
          <cell r="D1998" t="str">
            <v>26.39</v>
          </cell>
          <cell r="E1998" t="str">
            <v>70.07</v>
          </cell>
          <cell r="F1998" t="str">
            <v>96.46</v>
          </cell>
        </row>
        <row r="1999">
          <cell r="A1999" t="str">
            <v>491100</v>
          </cell>
          <cell r="B1999" t="str">
            <v>Canaletas e afins</v>
          </cell>
        </row>
        <row r="2000">
          <cell r="A2000" t="str">
            <v>491102</v>
          </cell>
          <cell r="B2000" t="str">
            <v>Canaleta com largura de 30cm em  alvenaria secao retangular</v>
          </cell>
          <cell r="C2000" t="str">
            <v>m</v>
          </cell>
          <cell r="D2000" t="str">
            <v>9.71</v>
          </cell>
          <cell r="E2000" t="str">
            <v>24.96</v>
          </cell>
          <cell r="F2000" t="str">
            <v>34.67</v>
          </cell>
        </row>
        <row r="2001">
          <cell r="A2001" t="str">
            <v>491104</v>
          </cell>
          <cell r="B2001" t="str">
            <v>Canaleta com largura de 60cm em  concreto secao trapezoidal</v>
          </cell>
          <cell r="C2001" t="str">
            <v>m</v>
          </cell>
          <cell r="D2001" t="str">
            <v>3.25</v>
          </cell>
          <cell r="E2001" t="str">
            <v>6.15</v>
          </cell>
          <cell r="F2001" t="str">
            <v>9.40</v>
          </cell>
        </row>
        <row r="2002">
          <cell r="A2002" t="str">
            <v>491106</v>
          </cell>
          <cell r="B2002" t="str">
            <v>Canaleta com largura de 90cm em  concreto secao trapezoidal</v>
          </cell>
          <cell r="C2002" t="str">
            <v>m</v>
          </cell>
          <cell r="D2002" t="str">
            <v>4.43</v>
          </cell>
          <cell r="E2002" t="str">
            <v>8.78</v>
          </cell>
          <cell r="F2002" t="str">
            <v>13.21</v>
          </cell>
        </row>
        <row r="2003">
          <cell r="A2003" t="str">
            <v>491110</v>
          </cell>
          <cell r="B2003" t="str">
            <v>Grelha de ferro fundido para canaleta</v>
          </cell>
          <cell r="C2003" t="str">
            <v>m2</v>
          </cell>
          <cell r="D2003" t="str">
            <v>242.66</v>
          </cell>
          <cell r="E2003" t="str">
            <v>25.77</v>
          </cell>
          <cell r="F2003" t="str">
            <v>268.43</v>
          </cell>
        </row>
        <row r="2004">
          <cell r="A2004" t="str">
            <v>491112</v>
          </cell>
          <cell r="B2004" t="str">
            <v>Tampa em  concreto armado para canaleta</v>
          </cell>
          <cell r="C2004" t="str">
            <v>m2</v>
          </cell>
          <cell r="D2004" t="str">
            <v>9.75</v>
          </cell>
          <cell r="E2004" t="str">
            <v>26.94</v>
          </cell>
          <cell r="F2004" t="str">
            <v>36.69</v>
          </cell>
        </row>
        <row r="2005">
          <cell r="A2005" t="str">
            <v>491200</v>
          </cell>
          <cell r="B2005" t="str">
            <v>Poco de visita/boca de lobo/caixa de passagem e afins</v>
          </cell>
        </row>
        <row r="2006">
          <cell r="A2006" t="str">
            <v>491206</v>
          </cell>
          <cell r="B2006" t="str">
            <v>Boca de lobo dupla tipo PMSP</v>
          </cell>
          <cell r="C2006" t="str">
            <v>un</v>
          </cell>
          <cell r="D2006" t="str">
            <v>183.95</v>
          </cell>
          <cell r="E2006" t="str">
            <v>140.07</v>
          </cell>
          <cell r="F2006" t="str">
            <v>324.02</v>
          </cell>
        </row>
        <row r="2007">
          <cell r="A2007" t="str">
            <v>491208</v>
          </cell>
          <cell r="B2007" t="str">
            <v>Boca de lobo simples tipo PMSP</v>
          </cell>
          <cell r="C2007" t="str">
            <v>un</v>
          </cell>
          <cell r="D2007" t="str">
            <v>83.24</v>
          </cell>
          <cell r="E2007" t="str">
            <v>61.88</v>
          </cell>
          <cell r="F2007" t="str">
            <v>145.12</v>
          </cell>
        </row>
        <row r="2008">
          <cell r="A2008" t="str">
            <v>491210</v>
          </cell>
          <cell r="B2008" t="str">
            <v>Caixa coletora em  concreto armado 0,30 x 0,70x 1,00m</v>
          </cell>
          <cell r="C2008" t="str">
            <v>un</v>
          </cell>
          <cell r="D2008" t="str">
            <v>89.63</v>
          </cell>
          <cell r="E2008" t="str">
            <v>60.93</v>
          </cell>
          <cell r="F2008" t="str">
            <v>150.56</v>
          </cell>
        </row>
        <row r="2009">
          <cell r="A2009" t="str">
            <v>491212</v>
          </cell>
          <cell r="B2009" t="str">
            <v>Chamine poco de visita tipo PMSP em  alvenaria diam interno 70cm - pescoço</v>
          </cell>
          <cell r="C2009" t="str">
            <v>m</v>
          </cell>
          <cell r="D2009" t="str">
            <v>36.30</v>
          </cell>
          <cell r="E2009" t="str">
            <v>56.71</v>
          </cell>
          <cell r="F2009" t="str">
            <v>93.01</v>
          </cell>
        </row>
        <row r="2010">
          <cell r="A2010" t="str">
            <v>491214</v>
          </cell>
          <cell r="B2010" t="str">
            <v>Poco de visita em alvenaria com tampa de ferro fundido tipo PMSP - balão</v>
          </cell>
          <cell r="C2010" t="str">
            <v>un</v>
          </cell>
          <cell r="D2010" t="str">
            <v>324.08</v>
          </cell>
          <cell r="E2010" t="str">
            <v>434.64</v>
          </cell>
          <cell r="F2010" t="str">
            <v>758.72</v>
          </cell>
        </row>
        <row r="2011">
          <cell r="A2011" t="str">
            <v>491216</v>
          </cell>
          <cell r="B2011" t="str">
            <v>Tampao de ferro fundido tipo PMSP 600mm</v>
          </cell>
          <cell r="C2011" t="str">
            <v>un</v>
          </cell>
          <cell r="D2011" t="str">
            <v>40.19</v>
          </cell>
          <cell r="E2011" t="str">
            <v>12.88</v>
          </cell>
          <cell r="F2011" t="str">
            <v>53.07</v>
          </cell>
        </row>
        <row r="2012">
          <cell r="A2012" t="str">
            <v>500000</v>
          </cell>
          <cell r="B2012" t="str">
            <v>Sistema de combate a incendio</v>
          </cell>
        </row>
        <row r="2013">
          <cell r="A2013" t="str">
            <v>500100</v>
          </cell>
          <cell r="B2013" t="str">
            <v>Hidrantes e acessorios</v>
          </cell>
        </row>
        <row r="2014">
          <cell r="A2014" t="str">
            <v>500102</v>
          </cell>
          <cell r="B2014" t="str">
            <v>Abrigo de hidrante de 1.1/2" (38mm) completo - inclusive mangueira de 30 m</v>
          </cell>
          <cell r="C2014" t="str">
            <v>un</v>
          </cell>
          <cell r="D2014" t="str">
            <v>199.82</v>
          </cell>
          <cell r="E2014" t="str">
            <v>35.44</v>
          </cell>
          <cell r="F2014" t="str">
            <v>235.26</v>
          </cell>
        </row>
        <row r="2015">
          <cell r="A2015" t="str">
            <v>500104</v>
          </cell>
          <cell r="B2015" t="str">
            <v>Abrigo de hidrante de 2.1/2" (63mm) completo - inclusive mangueira de 30m</v>
          </cell>
          <cell r="C2015" t="str">
            <v>un</v>
          </cell>
          <cell r="D2015" t="str">
            <v>263.70</v>
          </cell>
          <cell r="E2015" t="str">
            <v>35.44</v>
          </cell>
          <cell r="F2015" t="str">
            <v>299.14</v>
          </cell>
        </row>
        <row r="2016">
          <cell r="A2016" t="str">
            <v>500106</v>
          </cell>
          <cell r="B2016" t="str">
            <v>Abrigo para hidrante/mangueira (embutir e externo)</v>
          </cell>
          <cell r="C2016" t="str">
            <v>un</v>
          </cell>
          <cell r="D2016" t="str">
            <v>37.16</v>
          </cell>
          <cell r="E2016" t="str">
            <v>23.85</v>
          </cell>
          <cell r="F2016" t="str">
            <v>61.01</v>
          </cell>
        </row>
        <row r="2017">
          <cell r="A2017" t="str">
            <v>500108</v>
          </cell>
          <cell r="B2017" t="str">
            <v>Mangueira com uniao de engate rapido, DN=1.1/2" (38mm)</v>
          </cell>
          <cell r="C2017" t="str">
            <v>m</v>
          </cell>
          <cell r="D2017" t="str">
            <v>3.33</v>
          </cell>
          <cell r="E2017" t="str">
            <v>0.66</v>
          </cell>
          <cell r="F2017" t="str">
            <v>3.99</v>
          </cell>
        </row>
        <row r="2018">
          <cell r="A2018" t="str">
            <v>500110</v>
          </cell>
          <cell r="B2018" t="str">
            <v>Mangueira com uniao de engate rapido, DN=2.1/2" (63mm)</v>
          </cell>
          <cell r="C2018" t="str">
            <v>m</v>
          </cell>
          <cell r="D2018" t="str">
            <v>8.85</v>
          </cell>
          <cell r="E2018" t="str">
            <v>0.66</v>
          </cell>
          <cell r="F2018" t="str">
            <v>9.51</v>
          </cell>
        </row>
        <row r="2019">
          <cell r="A2019" t="str">
            <v>500112</v>
          </cell>
          <cell r="B2019" t="str">
            <v>Esguicho latao c/engate rapido, DN= 1.1/2" Storz, requinte fixo</v>
          </cell>
          <cell r="C2019" t="str">
            <v>un</v>
          </cell>
          <cell r="D2019" t="str">
            <v>12.73</v>
          </cell>
          <cell r="E2019" t="str">
            <v>0.66</v>
          </cell>
          <cell r="F2019" t="str">
            <v>13.39</v>
          </cell>
        </row>
        <row r="2020">
          <cell r="A2020" t="str">
            <v>500114</v>
          </cell>
          <cell r="B2020" t="str">
            <v>Esguicho latao c/engate rapido, DN= 2.1/2" Storz, requinte fixo</v>
          </cell>
          <cell r="C2020" t="str">
            <v>un</v>
          </cell>
          <cell r="D2020" t="str">
            <v>27.59</v>
          </cell>
          <cell r="E2020" t="str">
            <v>0.66</v>
          </cell>
          <cell r="F2020" t="str">
            <v>28.25</v>
          </cell>
        </row>
        <row r="2021">
          <cell r="A2021" t="str">
            <v>500200</v>
          </cell>
          <cell r="B2021" t="str">
            <v>Registros e valvulas controladoras</v>
          </cell>
        </row>
        <row r="2022">
          <cell r="A2022" t="str">
            <v>500204</v>
          </cell>
          <cell r="B2022" t="str">
            <v>Fluxostato com sensor diafragma</v>
          </cell>
          <cell r="C2022" t="str">
            <v>un</v>
          </cell>
          <cell r="D2022" t="str">
            <v>172.27</v>
          </cell>
          <cell r="E2022" t="str">
            <v>19.92</v>
          </cell>
          <cell r="F2022" t="str">
            <v>192.19</v>
          </cell>
        </row>
        <row r="2023">
          <cell r="A2023" t="str">
            <v>501000</v>
          </cell>
          <cell r="B2023" t="str">
            <v>Extintores com suportes de parede</v>
          </cell>
        </row>
        <row r="2024">
          <cell r="A2024" t="str">
            <v>501002</v>
          </cell>
          <cell r="B2024" t="str">
            <v>Extintor manual de CO2 - capacidade de 6 kg</v>
          </cell>
          <cell r="C2024" t="str">
            <v>un</v>
          </cell>
          <cell r="D2024" t="str">
            <v>140.27</v>
          </cell>
          <cell r="E2024" t="str">
            <v>2.71</v>
          </cell>
          <cell r="F2024" t="str">
            <v>142.98</v>
          </cell>
        </row>
        <row r="2025">
          <cell r="A2025" t="str">
            <v>501004</v>
          </cell>
          <cell r="B2025" t="str">
            <v>Extintor manual de po quimico - capacidade de 4 kg</v>
          </cell>
          <cell r="C2025" t="str">
            <v>un</v>
          </cell>
          <cell r="D2025" t="str">
            <v>30.16</v>
          </cell>
          <cell r="E2025" t="str">
            <v>2.71</v>
          </cell>
          <cell r="F2025" t="str">
            <v>32.87</v>
          </cell>
        </row>
        <row r="2026">
          <cell r="A2026" t="str">
            <v>501006</v>
          </cell>
          <cell r="B2026" t="str">
            <v>Extintor manual de po quimico - capacidade de 8 kg</v>
          </cell>
          <cell r="C2026" t="str">
            <v>un</v>
          </cell>
          <cell r="D2026" t="str">
            <v>43.22</v>
          </cell>
          <cell r="E2026" t="str">
            <v>2.71</v>
          </cell>
          <cell r="F2026" t="str">
            <v>45.93</v>
          </cell>
        </row>
        <row r="2027">
          <cell r="A2027" t="str">
            <v>501008</v>
          </cell>
          <cell r="B2027" t="str">
            <v>Extintor manual de po quimico - capacidade de 12 kg</v>
          </cell>
          <cell r="C2027" t="str">
            <v>un</v>
          </cell>
          <cell r="D2027" t="str">
            <v>60.12</v>
          </cell>
          <cell r="E2027" t="str">
            <v>2.71</v>
          </cell>
          <cell r="F2027" t="str">
            <v>62.83</v>
          </cell>
        </row>
        <row r="2028">
          <cell r="A2028" t="str">
            <v>501010</v>
          </cell>
          <cell r="B2028" t="str">
            <v>Extintor manual de agua pressurizada - capacidade de 10 l</v>
          </cell>
          <cell r="C2028" t="str">
            <v>un</v>
          </cell>
          <cell r="D2028" t="str">
            <v>30.27</v>
          </cell>
          <cell r="E2028" t="str">
            <v>2.71</v>
          </cell>
          <cell r="F2028" t="str">
            <v>32.98</v>
          </cell>
        </row>
        <row r="2029">
          <cell r="A2029" t="str">
            <v>540000</v>
          </cell>
          <cell r="B2029" t="str">
            <v>Pavimentacao e passeios</v>
          </cell>
        </row>
        <row r="2030">
          <cell r="A2030" t="str">
            <v>540100</v>
          </cell>
          <cell r="B2030" t="str">
            <v>Pavimentacao preparo de base</v>
          </cell>
        </row>
        <row r="2031">
          <cell r="A2031" t="str">
            <v>540102</v>
          </cell>
          <cell r="B2031" t="str">
            <v>Regularizacao mecanizada de superficie</v>
          </cell>
          <cell r="C2031" t="str">
            <v>m2</v>
          </cell>
          <cell r="D2031" t="str">
            <v>1.39</v>
          </cell>
          <cell r="E2031" t="str">
            <v>0.08</v>
          </cell>
          <cell r="F2031" t="str">
            <v>1.47</v>
          </cell>
        </row>
        <row r="2032">
          <cell r="A2032" t="str">
            <v>540104</v>
          </cell>
          <cell r="B2032" t="str">
            <v>Abertura e preparo de caixa ate 40 cm</v>
          </cell>
          <cell r="C2032" t="str">
            <v>m2</v>
          </cell>
          <cell r="D2032" t="str">
            <v>2.13</v>
          </cell>
          <cell r="E2032" t="str">
            <v>0.15</v>
          </cell>
          <cell r="F2032" t="str">
            <v>2.28</v>
          </cell>
        </row>
        <row r="2033">
          <cell r="A2033" t="str">
            <v>540106</v>
          </cell>
          <cell r="B2033" t="str">
            <v>Compactacao de sub-leito a 95%  PN</v>
          </cell>
          <cell r="C2033" t="str">
            <v>m2</v>
          </cell>
          <cell r="D2033" t="str">
            <v>0.98</v>
          </cell>
          <cell r="E2033" t="str">
            <v>0.02</v>
          </cell>
          <cell r="F2033" t="str">
            <v>1.00</v>
          </cell>
        </row>
        <row r="2034">
          <cell r="A2034" t="str">
            <v>540108</v>
          </cell>
          <cell r="B2034" t="str">
            <v>Macadame hidraulico ou brita graduada</v>
          </cell>
          <cell r="C2034" t="str">
            <v>m3</v>
          </cell>
          <cell r="D2034" t="str">
            <v>47.72</v>
          </cell>
          <cell r="E2034" t="str">
            <v>8.85</v>
          </cell>
          <cell r="F2034" t="str">
            <v>56.57</v>
          </cell>
        </row>
        <row r="2035">
          <cell r="A2035" t="str">
            <v>540110</v>
          </cell>
          <cell r="B2035" t="str">
            <v>Macadame betuminoso</v>
          </cell>
          <cell r="C2035" t="str">
            <v>m3</v>
          </cell>
          <cell r="D2035" t="str">
            <v>58.65</v>
          </cell>
          <cell r="E2035" t="str">
            <v>10.57</v>
          </cell>
          <cell r="F2035" t="str">
            <v>69.22</v>
          </cell>
        </row>
        <row r="2036">
          <cell r="A2036" t="str">
            <v>540200</v>
          </cell>
          <cell r="B2036" t="str">
            <v>Pavimentacao com pedrisco e revestimento primario</v>
          </cell>
        </row>
        <row r="2037">
          <cell r="A2037" t="str">
            <v>540202</v>
          </cell>
          <cell r="B2037" t="str">
            <v>Revestimento primario com pedra britada</v>
          </cell>
          <cell r="C2037" t="str">
            <v>m3</v>
          </cell>
          <cell r="D2037" t="str">
            <v>32.12</v>
          </cell>
          <cell r="E2037" t="str">
            <v>0.08</v>
          </cell>
          <cell r="F2037" t="str">
            <v>32.20</v>
          </cell>
        </row>
        <row r="2038">
          <cell r="A2038" t="str">
            <v>540300</v>
          </cell>
          <cell r="B2038" t="str">
            <v>Pavimentacao flexivel</v>
          </cell>
        </row>
        <row r="2039">
          <cell r="A2039" t="str">
            <v>540302</v>
          </cell>
          <cell r="B2039" t="str">
            <v>Pavimentacao asfaltica com CBUQ Binder</v>
          </cell>
          <cell r="C2039" t="str">
            <v>m3</v>
          </cell>
          <cell r="D2039" t="str">
            <v>99.05</v>
          </cell>
          <cell r="E2039" t="str">
            <v>5.00</v>
          </cell>
          <cell r="F2039" t="str">
            <v>104.05</v>
          </cell>
        </row>
        <row r="2040">
          <cell r="A2040" t="str">
            <v>540304</v>
          </cell>
          <cell r="B2040" t="str">
            <v>Pavimentacao asfaltica com CBUQ Capa</v>
          </cell>
          <cell r="C2040" t="str">
            <v>m3</v>
          </cell>
          <cell r="D2040" t="str">
            <v>107.26</v>
          </cell>
          <cell r="E2040" t="str">
            <v>5.36</v>
          </cell>
          <cell r="F2040" t="str">
            <v>112.62</v>
          </cell>
        </row>
        <row r="2041">
          <cell r="A2041" t="str">
            <v>540306</v>
          </cell>
          <cell r="B2041" t="str">
            <v>Imprimacao betuminosa ligante</v>
          </cell>
          <cell r="C2041" t="str">
            <v>m2</v>
          </cell>
          <cell r="D2041" t="str">
            <v>0.27</v>
          </cell>
          <cell r="E2041" t="str">
            <v>0.06</v>
          </cell>
          <cell r="F2041" t="str">
            <v>0.33</v>
          </cell>
        </row>
        <row r="2042">
          <cell r="A2042" t="str">
            <v>540308</v>
          </cell>
          <cell r="B2042" t="str">
            <v>Imprimacao betuminosa impermeabilizante</v>
          </cell>
          <cell r="C2042" t="str">
            <v>m2</v>
          </cell>
          <cell r="D2042" t="str">
            <v>0.36</v>
          </cell>
          <cell r="E2042" t="str">
            <v>0.06</v>
          </cell>
          <cell r="F2042" t="str">
            <v>0.42</v>
          </cell>
        </row>
        <row r="2043">
          <cell r="A2043" t="str">
            <v>540400</v>
          </cell>
          <cell r="B2043" t="str">
            <v>Pavimentacao em  paralelepipedos e blocos de concreto</v>
          </cell>
        </row>
        <row r="2044">
          <cell r="A2044" t="str">
            <v>540402</v>
          </cell>
          <cell r="B2044" t="str">
            <v>Pavimentacao em  paralelepipedos sem rejunte</v>
          </cell>
          <cell r="C2044" t="str">
            <v>m2</v>
          </cell>
          <cell r="D2044" t="str">
            <v>20.43</v>
          </cell>
          <cell r="E2044" t="str">
            <v>7.01</v>
          </cell>
          <cell r="F2044" t="str">
            <v>27.44</v>
          </cell>
        </row>
        <row r="2045">
          <cell r="A2045" t="str">
            <v>540412</v>
          </cell>
          <cell r="B2045" t="str">
            <v>Pavimentacao em  lajota de concreto espessura de 6 cm sem rejunte</v>
          </cell>
          <cell r="C2045" t="str">
            <v>m2</v>
          </cell>
          <cell r="D2045" t="str">
            <v>16.76</v>
          </cell>
          <cell r="E2045" t="str">
            <v>2.84</v>
          </cell>
          <cell r="F2045" t="str">
            <v>19.60</v>
          </cell>
        </row>
        <row r="2046">
          <cell r="A2046" t="str">
            <v>540414</v>
          </cell>
          <cell r="B2046" t="str">
            <v>Pavimentacao em  lajota de concreto espessura de 8 cm sem rejunte</v>
          </cell>
          <cell r="C2046" t="str">
            <v>m2</v>
          </cell>
          <cell r="D2046" t="str">
            <v>20.49</v>
          </cell>
          <cell r="E2046" t="str">
            <v>2.84</v>
          </cell>
          <cell r="F2046" t="str">
            <v>23.33</v>
          </cell>
        </row>
        <row r="2047">
          <cell r="A2047" t="str">
            <v>540416</v>
          </cell>
          <cell r="B2047" t="str">
            <v>Pavimentacao em  lajota de concreto espessura de 10 cm sem rejunte</v>
          </cell>
          <cell r="C2047" t="str">
            <v>m2</v>
          </cell>
          <cell r="D2047" t="str">
            <v>21.11</v>
          </cell>
          <cell r="E2047" t="str">
            <v>2.84</v>
          </cell>
          <cell r="F2047" t="str">
            <v>23.95</v>
          </cell>
        </row>
        <row r="2048">
          <cell r="A2048" t="str">
            <v>540600</v>
          </cell>
          <cell r="B2048" t="str">
            <v>Guias/sarjetas</v>
          </cell>
        </row>
        <row r="2049">
          <cell r="A2049" t="str">
            <v>540602</v>
          </cell>
          <cell r="B2049" t="str">
            <v>Guia curva pre-moldada tipo PMSP</v>
          </cell>
          <cell r="C2049" t="str">
            <v>m</v>
          </cell>
          <cell r="D2049" t="str">
            <v>10.22</v>
          </cell>
          <cell r="E2049" t="str">
            <v>2.80</v>
          </cell>
          <cell r="F2049" t="str">
            <v>13.02</v>
          </cell>
        </row>
        <row r="2050">
          <cell r="A2050" t="str">
            <v>540604</v>
          </cell>
          <cell r="B2050" t="str">
            <v>Guia reta pre-moldada tipo PMSP</v>
          </cell>
          <cell r="C2050" t="str">
            <v>m</v>
          </cell>
          <cell r="D2050" t="str">
            <v>9.43</v>
          </cell>
          <cell r="E2050" t="str">
            <v>2.80</v>
          </cell>
          <cell r="F2050" t="str">
            <v>12.23</v>
          </cell>
        </row>
        <row r="2051">
          <cell r="A2051" t="str">
            <v>540606</v>
          </cell>
          <cell r="B2051" t="str">
            <v>Guia secao 45x15cm fundida no local</v>
          </cell>
          <cell r="C2051" t="str">
            <v>m</v>
          </cell>
          <cell r="D2051" t="str">
            <v>5.63</v>
          </cell>
          <cell r="E2051" t="str">
            <v>9.49</v>
          </cell>
          <cell r="F2051" t="str">
            <v>15.12</v>
          </cell>
        </row>
        <row r="2052">
          <cell r="A2052" t="str">
            <v>540608</v>
          </cell>
          <cell r="B2052" t="str">
            <v>Sarjetas, sarjetao de concreto moldado no local tipo PMSP</v>
          </cell>
          <cell r="C2052" t="str">
            <v>m3</v>
          </cell>
          <cell r="D2052" t="str">
            <v>124.74</v>
          </cell>
          <cell r="E2052" t="str">
            <v>26.85</v>
          </cell>
          <cell r="F2052" t="str">
            <v>151.59</v>
          </cell>
        </row>
        <row r="2053">
          <cell r="A2053" t="str">
            <v>540700</v>
          </cell>
          <cell r="B2053" t="str">
            <v>Calcadas e passeios</v>
          </cell>
        </row>
        <row r="2054">
          <cell r="A2054" t="str">
            <v>540702</v>
          </cell>
          <cell r="B2054" t="str">
            <v>Passeio em  ladrilho hidraulico</v>
          </cell>
          <cell r="C2054" t="str">
            <v>m2</v>
          </cell>
          <cell r="D2054" t="str">
            <v>6.56</v>
          </cell>
          <cell r="E2054" t="str">
            <v>4.59</v>
          </cell>
          <cell r="F2054" t="str">
            <v>11.15</v>
          </cell>
        </row>
        <row r="2055">
          <cell r="A2055" t="str">
            <v>540704</v>
          </cell>
          <cell r="B2055" t="str">
            <v>Passeio em  mosaico portugues</v>
          </cell>
          <cell r="C2055" t="str">
            <v>m2</v>
          </cell>
          <cell r="D2055" t="str">
            <v>26.14</v>
          </cell>
          <cell r="E2055" t="str">
            <v>0.00</v>
          </cell>
          <cell r="F2055" t="str">
            <v>26.14</v>
          </cell>
        </row>
        <row r="2056">
          <cell r="A2056" t="str">
            <v>542000</v>
          </cell>
          <cell r="B2056" t="str">
            <v>Reparos, conservacoes e complementos</v>
          </cell>
        </row>
        <row r="2057">
          <cell r="A2057" t="str">
            <v>542006</v>
          </cell>
          <cell r="B2057" t="str">
            <v>Reassentamento de guias pre-moldadas</v>
          </cell>
          <cell r="C2057" t="str">
            <v>m</v>
          </cell>
          <cell r="D2057" t="str">
            <v>2.98</v>
          </cell>
          <cell r="E2057" t="str">
            <v>2.80</v>
          </cell>
          <cell r="F2057" t="str">
            <v>5.78</v>
          </cell>
        </row>
        <row r="2058">
          <cell r="A2058" t="str">
            <v>550000</v>
          </cell>
          <cell r="B2058" t="str">
            <v>Limpeza e arremates</v>
          </cell>
        </row>
        <row r="2059">
          <cell r="A2059" t="str">
            <v>550100</v>
          </cell>
          <cell r="B2059" t="str">
            <v>Limpeza de obra</v>
          </cell>
        </row>
        <row r="2060">
          <cell r="A2060" t="str">
            <v>550102</v>
          </cell>
          <cell r="B2060" t="str">
            <v>Limpeza final da obra</v>
          </cell>
          <cell r="C2060" t="str">
            <v>m2</v>
          </cell>
          <cell r="D2060" t="str">
            <v>0.00</v>
          </cell>
          <cell r="E2060" t="str">
            <v>1.21</v>
          </cell>
          <cell r="F2060" t="str">
            <v>1.21</v>
          </cell>
        </row>
        <row r="2061">
          <cell r="A2061" t="str">
            <v>550107</v>
          </cell>
          <cell r="B2061" t="str">
            <v>Limpeza complementar e especial de piso com produtos quimicos</v>
          </cell>
          <cell r="C2061" t="str">
            <v>m2</v>
          </cell>
          <cell r="D2061" t="str">
            <v>0.33</v>
          </cell>
          <cell r="E2061" t="str">
            <v>0.57</v>
          </cell>
          <cell r="F2061" t="str">
            <v>0.90</v>
          </cell>
        </row>
        <row r="2062">
          <cell r="A2062" t="str">
            <v>550108</v>
          </cell>
          <cell r="B2062" t="str">
            <v>Limpeza complementar e especial de pecas e aparelhos samitarios</v>
          </cell>
          <cell r="C2062" t="str">
            <v>un</v>
          </cell>
          <cell r="D2062" t="str">
            <v>0.00</v>
          </cell>
          <cell r="E2062" t="str">
            <v>2.31</v>
          </cell>
          <cell r="F2062" t="str">
            <v>2.31</v>
          </cell>
        </row>
        <row r="2063">
          <cell r="A2063" t="str">
            <v>550110</v>
          </cell>
          <cell r="B2063" t="str">
            <v>Limpeza complementar e especial de vidros</v>
          </cell>
          <cell r="C2063" t="str">
            <v>m2</v>
          </cell>
          <cell r="D2063" t="str">
            <v>0.00</v>
          </cell>
          <cell r="E2063" t="str">
            <v>2.18</v>
          </cell>
          <cell r="F2063" t="str">
            <v>2.18</v>
          </cell>
        </row>
        <row r="2064">
          <cell r="A2064" t="str">
            <v>550200</v>
          </cell>
          <cell r="B2064" t="str">
            <v>Limpeza e desinfeccao sanitarios</v>
          </cell>
        </row>
        <row r="2065">
          <cell r="A2065" t="str">
            <v>550201</v>
          </cell>
          <cell r="B2065" t="str">
            <v>Limpeza de caixa de inspecao</v>
          </cell>
          <cell r="C2065" t="str">
            <v>un</v>
          </cell>
          <cell r="D2065" t="str">
            <v>0.00</v>
          </cell>
          <cell r="E2065" t="str">
            <v>0.86</v>
          </cell>
          <cell r="F2065" t="str">
            <v>0.86</v>
          </cell>
        </row>
        <row r="2066">
          <cell r="A2066" t="str">
            <v>550202</v>
          </cell>
          <cell r="B2066" t="str">
            <v>Limpeza de fossa septica</v>
          </cell>
          <cell r="C2066" t="str">
            <v>m3</v>
          </cell>
          <cell r="D2066" t="str">
            <v>18.00</v>
          </cell>
          <cell r="E2066" t="str">
            <v>0.00</v>
          </cell>
          <cell r="F2066" t="str">
            <v>18.00</v>
          </cell>
        </row>
        <row r="2067">
          <cell r="A2067" t="str">
            <v>550203</v>
          </cell>
          <cell r="B2067" t="str">
            <v>Limpeza de sumidouro por viagem de 6 m3</v>
          </cell>
          <cell r="C2067" t="str">
            <v>viagem</v>
          </cell>
          <cell r="D2067" t="str">
            <v>100.30</v>
          </cell>
          <cell r="E2067" t="str">
            <v>0.00</v>
          </cell>
          <cell r="F2067" t="str">
            <v>100.30</v>
          </cell>
        </row>
        <row r="2068">
          <cell r="A2068" t="str">
            <v>551000</v>
          </cell>
          <cell r="B2068" t="str">
            <v>Remocao de entulho</v>
          </cell>
        </row>
        <row r="2069">
          <cell r="A2069" t="str">
            <v>551002</v>
          </cell>
          <cell r="B2069" t="str">
            <v>Retirada de entulho manual dentro da obra ate o raio de 1,0 Km</v>
          </cell>
          <cell r="C2069" t="str">
            <v>m3</v>
          </cell>
          <cell r="D2069" t="str">
            <v>7.16</v>
          </cell>
          <cell r="E2069" t="str">
            <v>3.48</v>
          </cell>
          <cell r="F2069" t="str">
            <v>10.64</v>
          </cell>
        </row>
        <row r="2070">
          <cell r="A2070" t="str">
            <v>012110</v>
          </cell>
          <cell r="B2070" t="str">
            <v>Sondagem do terreno, a trado (minimo de 30 m)</v>
          </cell>
          <cell r="C2070" t="str">
            <v>m</v>
          </cell>
          <cell r="D2070" t="str">
            <v>15.00</v>
          </cell>
          <cell r="E2070" t="str">
            <v>00.00</v>
          </cell>
          <cell r="F2070" t="str">
            <v>15.00</v>
          </cell>
        </row>
        <row r="2071">
          <cell r="A2071" t="str">
            <v>031200</v>
          </cell>
          <cell r="B2071" t="str">
            <v>Demolicao completa de construcao para desapropriacoes e afins</v>
          </cell>
        </row>
        <row r="2072">
          <cell r="A2072" t="str">
            <v>031202</v>
          </cell>
          <cell r="B2072" t="str">
            <v>Demolicao de edificacao em alvenaria</v>
          </cell>
          <cell r="C2072" t="str">
            <v>m2</v>
          </cell>
          <cell r="D2072" t="str">
            <v>4.27</v>
          </cell>
          <cell r="E2072" t="str">
            <v>0.15</v>
          </cell>
          <cell r="F2072" t="str">
            <v>4.42</v>
          </cell>
        </row>
        <row r="2073">
          <cell r="A2073" t="str">
            <v>031204</v>
          </cell>
          <cell r="B2073" t="str">
            <v>Demolicao de edificacao em madeira</v>
          </cell>
          <cell r="C2073" t="str">
            <v>m2</v>
          </cell>
          <cell r="D2073" t="str">
            <v>1.75</v>
          </cell>
          <cell r="E2073" t="str">
            <v>0.06</v>
          </cell>
          <cell r="F2073" t="str">
            <v>1.81</v>
          </cell>
        </row>
        <row r="2074">
          <cell r="A2074" t="str">
            <v>071204</v>
          </cell>
          <cell r="B2074" t="str">
            <v>Aterro mecanizado por compensacao, solo de 1a. categoria em campo aberto</v>
          </cell>
          <cell r="C2074" t="str">
            <v>m3</v>
          </cell>
          <cell r="D2074" t="str">
            <v>2.61</v>
          </cell>
          <cell r="E2074" t="str">
            <v>0.13</v>
          </cell>
          <cell r="F2074" t="str">
            <v>2.74</v>
          </cell>
        </row>
        <row r="2075">
          <cell r="A2075" t="str">
            <v>110100</v>
          </cell>
          <cell r="B2075" t="str">
            <v>Concreto usinado com controle fck - fornecimento do material</v>
          </cell>
        </row>
        <row r="2076">
          <cell r="A2076" t="str">
            <v>143006</v>
          </cell>
          <cell r="B2076" t="str">
            <v>Divisoria em placas de comcreto polido com 5 cm</v>
          </cell>
          <cell r="C2076" t="str">
            <v>m2</v>
          </cell>
          <cell r="D2076" t="str">
            <v>9.63</v>
          </cell>
          <cell r="E2076" t="str">
            <v>36.34</v>
          </cell>
          <cell r="F2076" t="str">
            <v>45.97</v>
          </cell>
        </row>
        <row r="2077">
          <cell r="A2077" t="str">
            <v>280200</v>
          </cell>
          <cell r="B2077" t="str">
            <v>Ferragem para janela</v>
          </cell>
        </row>
        <row r="2078">
          <cell r="A2078" t="str">
            <v>280202</v>
          </cell>
          <cell r="B2078" t="str">
            <v>Ferragem completa para janela veneziana em madeira</v>
          </cell>
          <cell r="C2078" t="str">
            <v>cj</v>
          </cell>
          <cell r="D2078" t="str">
            <v>53.22</v>
          </cell>
          <cell r="E2078" t="str">
            <v>23.50</v>
          </cell>
          <cell r="F2078" t="str">
            <v>76.72</v>
          </cell>
        </row>
        <row r="2079">
          <cell r="A2079" t="str">
            <v>332000</v>
          </cell>
          <cell r="B2079" t="str">
            <v>Reparos conservacoes e complementos</v>
          </cell>
        </row>
        <row r="2080">
          <cell r="A2080" t="str">
            <v>332008</v>
          </cell>
          <cell r="B2080" t="str">
            <v>Reparo de trincas estruturais</v>
          </cell>
          <cell r="C2080" t="str">
            <v>m</v>
          </cell>
          <cell r="D2080" t="str">
            <v>0.41</v>
          </cell>
          <cell r="E2080" t="str">
            <v>5.14</v>
          </cell>
          <cell r="F2080" t="str">
            <v>5.55</v>
          </cell>
        </row>
        <row r="2081">
          <cell r="A2081" t="str">
            <v>362006</v>
          </cell>
          <cell r="B2081" t="str">
            <v>Bracadeira para fixacao de eletroduto</v>
          </cell>
          <cell r="C2081" t="str">
            <v>un</v>
          </cell>
          <cell r="D2081" t="str">
            <v>0.10</v>
          </cell>
          <cell r="E2081" t="str">
            <v>0.99</v>
          </cell>
          <cell r="F2081" t="str">
            <v>1.09</v>
          </cell>
        </row>
        <row r="2082">
          <cell r="A2082" t="str">
            <v>362008</v>
          </cell>
          <cell r="B2082" t="str">
            <v>Bucha de passagem para neutro</v>
          </cell>
          <cell r="C2082" t="str">
            <v>un</v>
          </cell>
          <cell r="D2082" t="str">
            <v>14.94</v>
          </cell>
          <cell r="E2082" t="str">
            <v>2.67</v>
          </cell>
          <cell r="F2082" t="str">
            <v>17.61</v>
          </cell>
        </row>
        <row r="2083">
          <cell r="A2083" t="str">
            <v>362010</v>
          </cell>
          <cell r="B2083" t="str">
            <v>Bucha para passagem interna/externa com isolacao para 15 kv</v>
          </cell>
          <cell r="C2083" t="str">
            <v>un</v>
          </cell>
          <cell r="D2083" t="str">
            <v>74.89</v>
          </cell>
          <cell r="E2083" t="str">
            <v>3.37</v>
          </cell>
          <cell r="F2083" t="str">
            <v>78.26</v>
          </cell>
        </row>
        <row r="2084">
          <cell r="A2084" t="str">
            <v>362012</v>
          </cell>
          <cell r="B2084" t="str">
            <v>Chapa de ferro de 1.50 x 0.50 m para bucha de passagem</v>
          </cell>
          <cell r="C2084" t="str">
            <v>un</v>
          </cell>
          <cell r="D2084" t="str">
            <v>77.78</v>
          </cell>
          <cell r="E2084" t="str">
            <v>3.37</v>
          </cell>
          <cell r="F2084" t="str">
            <v>81.15</v>
          </cell>
        </row>
        <row r="2085">
          <cell r="A2085" t="str">
            <v>362014</v>
          </cell>
          <cell r="B2085" t="str">
            <v>Cruzeta de madeira de 2400 mm</v>
          </cell>
          <cell r="C2085" t="str">
            <v>un</v>
          </cell>
          <cell r="D2085" t="str">
            <v>12.29</v>
          </cell>
          <cell r="E2085" t="str">
            <v>19.33</v>
          </cell>
          <cell r="F2085" t="str">
            <v>31.62</v>
          </cell>
        </row>
        <row r="2086">
          <cell r="A2086" t="str">
            <v>362030</v>
          </cell>
          <cell r="B2086" t="str">
            <v>Recolocacao de chapa de ferro para bucha de passagem</v>
          </cell>
          <cell r="C2086" t="str">
            <v>un</v>
          </cell>
          <cell r="D2086" t="str">
            <v>0.00</v>
          </cell>
          <cell r="E2086" t="str">
            <v>3.37</v>
          </cell>
          <cell r="F2086" t="str">
            <v>3.37</v>
          </cell>
        </row>
        <row r="2087">
          <cell r="A2087" t="str">
            <v>362032</v>
          </cell>
          <cell r="B2087" t="str">
            <v>Roldana de porcelana com parafuso de 30 x 30 mm</v>
          </cell>
          <cell r="C2087" t="str">
            <v>un</v>
          </cell>
          <cell r="D2087" t="str">
            <v>0.20</v>
          </cell>
          <cell r="E2087" t="str">
            <v>2.00</v>
          </cell>
          <cell r="F2087" t="str">
            <v>2.20</v>
          </cell>
        </row>
        <row r="2088">
          <cell r="A2088" t="str">
            <v>380901</v>
          </cell>
          <cell r="B2088" t="str">
            <v>Eletrocalha liza tipo C em chapa # 18 msg (300 x 50mm)</v>
          </cell>
          <cell r="C2088" t="str">
            <v>m</v>
          </cell>
          <cell r="D2088" t="str">
            <v>10.85</v>
          </cell>
          <cell r="E2088" t="str">
            <v>4.36</v>
          </cell>
          <cell r="F2088" t="str">
            <v>15.21</v>
          </cell>
        </row>
        <row r="2089">
          <cell r="A2089" t="str">
            <v>380902</v>
          </cell>
          <cell r="B2089" t="str">
            <v>Eletrocalha perfurada tipo C em chapa # 18 msg (300 x 50mm)</v>
          </cell>
          <cell r="C2089" t="str">
            <v>m</v>
          </cell>
          <cell r="D2089" t="str">
            <v>10.47</v>
          </cell>
          <cell r="E2089" t="str">
            <v>4.36</v>
          </cell>
          <cell r="F2089" t="str">
            <v>14.83</v>
          </cell>
        </row>
        <row r="2090">
          <cell r="A2090" t="str">
            <v>380903</v>
          </cell>
          <cell r="B2090" t="str">
            <v>Tampa de pressao para eletrocalha em chapa # 18 msg (300 x 50 mm)</v>
          </cell>
          <cell r="C2090" t="str">
            <v>m</v>
          </cell>
          <cell r="D2090" t="str">
            <v>5.31</v>
          </cell>
          <cell r="E2090" t="str">
            <v>1.67</v>
          </cell>
          <cell r="F2090" t="str">
            <v>6.98</v>
          </cell>
        </row>
        <row r="2091">
          <cell r="A2091" t="str">
            <v>380904</v>
          </cell>
          <cell r="B2091" t="str">
            <v>Suporte para suspensao de eletrocalha em chapa # 18 msg (300 x 50mm)</v>
          </cell>
          <cell r="C2091" t="str">
            <v>un</v>
          </cell>
          <cell r="D2091" t="str">
            <v>4.28</v>
          </cell>
          <cell r="E2091" t="str">
            <v>1.67</v>
          </cell>
          <cell r="F2091" t="str">
            <v>5.95</v>
          </cell>
        </row>
        <row r="2092">
          <cell r="A2092" t="str">
            <v>540601</v>
          </cell>
          <cell r="B2092" t="str">
            <v>Base de concreto para guias e sarjetas</v>
          </cell>
          <cell r="C2092" t="str">
            <v>m3</v>
          </cell>
          <cell r="D2092" t="str">
            <v>124.28</v>
          </cell>
          <cell r="E2092" t="str">
            <v>23.94</v>
          </cell>
          <cell r="F2092" t="str">
            <v>148.22</v>
          </cell>
        </row>
        <row r="2093">
          <cell r="A2093" t="str">
            <v>391004</v>
          </cell>
          <cell r="B2093" t="str">
            <v>Terminal de pressao para cabo # 6mm2</v>
          </cell>
          <cell r="C2093" t="str">
            <v>un</v>
          </cell>
          <cell r="D2093" t="str">
            <v>0.56</v>
          </cell>
          <cell r="E2093" t="str">
            <v>1.32</v>
          </cell>
          <cell r="F2093" t="str">
            <v>1.88</v>
          </cell>
        </row>
        <row r="2094">
          <cell r="A2094" t="str">
            <v>391006</v>
          </cell>
          <cell r="B2094" t="str">
            <v>Terminal de pressao para cabo # 10mm2</v>
          </cell>
          <cell r="C2094" t="str">
            <v>un</v>
          </cell>
          <cell r="D2094" t="str">
            <v>0.55</v>
          </cell>
          <cell r="E2094" t="str">
            <v>2.00</v>
          </cell>
          <cell r="F2094" t="str">
            <v>2.55</v>
          </cell>
        </row>
        <row r="2095">
          <cell r="A2095" t="str">
            <v>391008</v>
          </cell>
          <cell r="B2095" t="str">
            <v>Terminal de pressao para cabo # 16mm2</v>
          </cell>
          <cell r="C2095" t="str">
            <v>un</v>
          </cell>
          <cell r="D2095" t="str">
            <v>0.56</v>
          </cell>
          <cell r="E2095" t="str">
            <v>2.00</v>
          </cell>
          <cell r="F2095" t="str">
            <v>2.56</v>
          </cell>
        </row>
        <row r="2096">
          <cell r="A2096" t="str">
            <v>391016</v>
          </cell>
          <cell r="B2096" t="str">
            <v>Terminal de pressao para cabo # 50mm2</v>
          </cell>
          <cell r="C2096" t="str">
            <v>un</v>
          </cell>
          <cell r="D2096" t="str">
            <v>1.03</v>
          </cell>
          <cell r="E2096" t="str">
            <v>2.67</v>
          </cell>
          <cell r="F2096" t="str">
            <v>3.70</v>
          </cell>
        </row>
        <row r="2097">
          <cell r="A2097" t="str">
            <v>391020</v>
          </cell>
          <cell r="B2097" t="str">
            <v>Terminal de pressao para cabo # 70mm2</v>
          </cell>
          <cell r="C2097" t="str">
            <v>un</v>
          </cell>
          <cell r="D2097" t="str">
            <v>1.19</v>
          </cell>
          <cell r="E2097" t="str">
            <v>2.67</v>
          </cell>
          <cell r="F2097" t="str">
            <v>3.86</v>
          </cell>
        </row>
        <row r="2098">
          <cell r="A2098" t="str">
            <v>391024</v>
          </cell>
          <cell r="B2098" t="str">
            <v>Terminal de pressao para cabo # 90mm2</v>
          </cell>
          <cell r="C2098" t="str">
            <v>un</v>
          </cell>
          <cell r="D2098" t="str">
            <v>1.42</v>
          </cell>
          <cell r="E2098" t="str">
            <v>2.67</v>
          </cell>
          <cell r="F2098" t="str">
            <v>4.09</v>
          </cell>
        </row>
        <row r="2099">
          <cell r="A2099" t="str">
            <v>391026</v>
          </cell>
          <cell r="B2099" t="str">
            <v>Terminal de pressao para cabo # 120mm2</v>
          </cell>
          <cell r="C2099" t="str">
            <v>un</v>
          </cell>
          <cell r="D2099" t="str">
            <v>1.65</v>
          </cell>
          <cell r="E2099" t="str">
            <v>3.37</v>
          </cell>
          <cell r="F2099" t="str">
            <v>5.02</v>
          </cell>
        </row>
        <row r="2100">
          <cell r="A2100" t="str">
            <v>391028</v>
          </cell>
          <cell r="B2100" t="str">
            <v>Terminal de pressao para cabo # 185mm2</v>
          </cell>
          <cell r="C2100" t="str">
            <v>un</v>
          </cell>
          <cell r="D2100" t="str">
            <v>2.34</v>
          </cell>
          <cell r="E2100" t="str">
            <v>3.37</v>
          </cell>
          <cell r="F2100" t="str">
            <v>5.71</v>
          </cell>
        </row>
        <row r="2101">
          <cell r="A2101" t="str">
            <v>391030</v>
          </cell>
          <cell r="B2101" t="str">
            <v>Terminal de pressao para cabo # 240mm2</v>
          </cell>
          <cell r="C2101" t="str">
            <v>un</v>
          </cell>
          <cell r="D2101" t="str">
            <v>2.37</v>
          </cell>
          <cell r="E2101" t="str">
            <v>3.37</v>
          </cell>
          <cell r="F2101" t="str">
            <v>5.74</v>
          </cell>
        </row>
        <row r="2102">
          <cell r="A2102" t="str">
            <v>400406</v>
          </cell>
          <cell r="B2102" t="str">
            <v>Tomada 3P de 20 A - Industrial</v>
          </cell>
          <cell r="C2102" t="str">
            <v>un</v>
          </cell>
          <cell r="D2102" t="str">
            <v>4.99</v>
          </cell>
          <cell r="E2102" t="str">
            <v>1.78</v>
          </cell>
          <cell r="F2102" t="str">
            <v>6.77</v>
          </cell>
        </row>
        <row r="2103">
          <cell r="A2103" t="str">
            <v>411008</v>
          </cell>
          <cell r="B2103" t="str">
            <v>Cruzeta reforcada de ferro galvanizado para 2 projetores</v>
          </cell>
          <cell r="C2103" t="str">
            <v>un</v>
          </cell>
          <cell r="D2103" t="str">
            <v>21.59</v>
          </cell>
          <cell r="E2103" t="str">
            <v>20.26</v>
          </cell>
          <cell r="F2103" t="str">
            <v>41.85</v>
          </cell>
        </row>
        <row r="2104">
          <cell r="A2104" t="str">
            <v>491300</v>
          </cell>
          <cell r="B2104" t="str">
            <v>Filtros anaerobicos</v>
          </cell>
        </row>
        <row r="2105">
          <cell r="A2105" t="str">
            <v>491301</v>
          </cell>
          <cell r="B2105" t="str">
            <v>Filtro biologico anaerobico com aneis pre-moldados de concreto dian.1,50 m, h=2,00m</v>
          </cell>
          <cell r="C2105" t="str">
            <v>un</v>
          </cell>
          <cell r="D2105" t="str">
            <v>503.82</v>
          </cell>
          <cell r="E2105" t="str">
            <v>446.52</v>
          </cell>
          <cell r="F2105" t="str">
            <v>950.34</v>
          </cell>
        </row>
        <row r="2106">
          <cell r="A2106" t="str">
            <v>491302</v>
          </cell>
          <cell r="B2106" t="str">
            <v>Filtro biologico anaerobico com aneis pre-moldados de concreto diam.2,12m, h=2,00m</v>
          </cell>
          <cell r="C2106" t="str">
            <v>un</v>
          </cell>
          <cell r="D2106" t="str">
            <v>747.50</v>
          </cell>
          <cell r="E2106" t="str">
            <v>727.16</v>
          </cell>
          <cell r="F2106" t="str">
            <v>1,474.66</v>
          </cell>
        </row>
        <row r="2107">
          <cell r="A2107" t="str">
            <v>491303</v>
          </cell>
          <cell r="B2107" t="str">
            <v>Filtro biologico anaerobico com aneis pre-moldados de concreto diam.2,50m, h=2,00m</v>
          </cell>
          <cell r="C2107" t="str">
            <v>un</v>
          </cell>
          <cell r="D2107" t="str">
            <v>974.09</v>
          </cell>
          <cell r="E2107" t="str">
            <v>960.81</v>
          </cell>
          <cell r="F2107" t="str">
            <v>1,934.90</v>
          </cell>
        </row>
        <row r="2108">
          <cell r="A2108" t="str">
            <v>491400</v>
          </cell>
          <cell r="B2108" t="str">
            <v>Fossa septica</v>
          </cell>
        </row>
        <row r="2109">
          <cell r="A2109" t="str">
            <v>491401</v>
          </cell>
          <cell r="B2109" t="str">
            <v>Fossa septica camara unica com aneis pre-moldados em concreto diam. 1,50m</v>
          </cell>
          <cell r="C2109" t="str">
            <v>un</v>
          </cell>
          <cell r="D2109" t="str">
            <v>331.97</v>
          </cell>
          <cell r="E2109" t="str">
            <v>221.31</v>
          </cell>
          <cell r="F2109" t="str">
            <v>553.28</v>
          </cell>
        </row>
        <row r="2110">
          <cell r="A2110" t="str">
            <v>491402</v>
          </cell>
          <cell r="B2110" t="str">
            <v>Fossa septica camara unica com aneis pre-moldados em concreto diam. 2,50m</v>
          </cell>
          <cell r="C2110" t="str">
            <v>un</v>
          </cell>
          <cell r="D2110" t="str">
            <v>515.38</v>
          </cell>
          <cell r="E2110" t="str">
            <v>330.82</v>
          </cell>
          <cell r="F2110" t="str">
            <v>846.20</v>
          </cell>
        </row>
        <row r="2111">
          <cell r="A2111" t="str">
            <v>540420</v>
          </cell>
          <cell r="B2111" t="str">
            <v>Rejuntamento de paralelepipedo/bloco com areia</v>
          </cell>
          <cell r="C2111" t="str">
            <v>m2</v>
          </cell>
          <cell r="D2111" t="str">
            <v>0.52</v>
          </cell>
          <cell r="E2111" t="str">
            <v>0.33</v>
          </cell>
          <cell r="F2111" t="str">
            <v>0.85</v>
          </cell>
        </row>
        <row r="2112">
          <cell r="A2112" t="str">
            <v>540421</v>
          </cell>
          <cell r="B2112" t="str">
            <v>Rejuntamento de paralelepipedo/bloco com pedrisco</v>
          </cell>
          <cell r="C2112" t="str">
            <v>m2</v>
          </cell>
          <cell r="D2112" t="str">
            <v>0.55</v>
          </cell>
          <cell r="E2112" t="str">
            <v>0.39</v>
          </cell>
          <cell r="F2112" t="str">
            <v>0.94</v>
          </cell>
        </row>
        <row r="2113">
          <cell r="A2113" t="str">
            <v>540422</v>
          </cell>
          <cell r="B2113" t="str">
            <v>Rejuntamento de paralelepipedo/bloco com asfalto</v>
          </cell>
          <cell r="C2113" t="str">
            <v>m2</v>
          </cell>
          <cell r="D2113" t="str">
            <v>3.10</v>
          </cell>
          <cell r="E2113" t="str">
            <v>0.99</v>
          </cell>
          <cell r="F2113" t="str">
            <v>4.09</v>
          </cell>
        </row>
        <row r="2114">
          <cell r="A2114" t="str">
            <v>400100</v>
          </cell>
          <cell r="B2114" t="str">
            <v>Caixa de passagem estampada</v>
          </cell>
        </row>
        <row r="2115">
          <cell r="A2115" t="str">
            <v>400102</v>
          </cell>
          <cell r="B2115" t="str">
            <v>Caixa de ferro estampada 4 x 2"</v>
          </cell>
          <cell r="C2115" t="str">
            <v>un</v>
          </cell>
          <cell r="D2115" t="str">
            <v>0.93</v>
          </cell>
          <cell r="E2115" t="str">
            <v>1.67</v>
          </cell>
          <cell r="F2115" t="str">
            <v>2.60</v>
          </cell>
        </row>
        <row r="2116">
          <cell r="A2116" t="str">
            <v>400104</v>
          </cell>
          <cell r="B2116" t="str">
            <v>Caixa de ferro estampada 4 x 4"</v>
          </cell>
          <cell r="C2116" t="str">
            <v>un</v>
          </cell>
          <cell r="D2116" t="str">
            <v>1.47</v>
          </cell>
          <cell r="E2116" t="str">
            <v>2.00</v>
          </cell>
          <cell r="F2116" t="str">
            <v>3.47</v>
          </cell>
        </row>
        <row r="2117">
          <cell r="A2117" t="str">
            <v>400106</v>
          </cell>
          <cell r="B2117" t="str">
            <v>Caixa de ferro estampada sextavada 3 x 3"</v>
          </cell>
          <cell r="C2117" t="str">
            <v>un</v>
          </cell>
          <cell r="D2117" t="str">
            <v>0.79</v>
          </cell>
          <cell r="E2117" t="str">
            <v>2.00</v>
          </cell>
          <cell r="F2117" t="str">
            <v>2.79</v>
          </cell>
        </row>
        <row r="2118">
          <cell r="A2118" t="str">
            <v>400108</v>
          </cell>
          <cell r="B2118" t="str">
            <v>Caixa de ferro estampada octogonal FM 4 x 4"</v>
          </cell>
          <cell r="C2118" t="str">
            <v>un</v>
          </cell>
          <cell r="D2118" t="str">
            <v>3.14</v>
          </cell>
          <cell r="E2118" t="str">
            <v>2.00</v>
          </cell>
          <cell r="F2118" t="str">
            <v>5.14</v>
          </cell>
        </row>
        <row r="2119">
          <cell r="A2119" t="str">
            <v>400200</v>
          </cell>
          <cell r="B2119" t="str">
            <v>Caixa de passagem com tampa parafusada</v>
          </cell>
        </row>
        <row r="2120">
          <cell r="A2120" t="str">
            <v>400202</v>
          </cell>
          <cell r="B2120" t="str">
            <v>Caixa de passagem chapa tampa parafusada de 100x100x80mm</v>
          </cell>
          <cell r="C2120" t="str">
            <v>un</v>
          </cell>
          <cell r="D2120" t="str">
            <v>1.04</v>
          </cell>
          <cell r="E2120" t="str">
            <v>2.67</v>
          </cell>
          <cell r="F2120" t="str">
            <v>3.71</v>
          </cell>
        </row>
        <row r="2121">
          <cell r="A2121" t="str">
            <v>400204</v>
          </cell>
          <cell r="B2121" t="str">
            <v>Caixa de passagem chapa tampa parafusada 150x150x80mm</v>
          </cell>
          <cell r="C2121" t="str">
            <v>un</v>
          </cell>
          <cell r="D2121" t="str">
            <v>3.40</v>
          </cell>
          <cell r="E2121" t="str">
            <v>4.03</v>
          </cell>
          <cell r="F2121" t="str">
            <v>7.43</v>
          </cell>
        </row>
        <row r="2122">
          <cell r="A2122" t="str">
            <v>400206</v>
          </cell>
          <cell r="B2122" t="str">
            <v>Caixa de passagem chapa tampa parafusada 200x200x100mm</v>
          </cell>
          <cell r="C2122" t="str">
            <v>un</v>
          </cell>
          <cell r="D2122" t="str">
            <v>4.18</v>
          </cell>
          <cell r="E2122" t="str">
            <v>6.04</v>
          </cell>
          <cell r="F2122" t="str">
            <v>10.22</v>
          </cell>
        </row>
        <row r="2123">
          <cell r="A2123" t="str">
            <v>400208</v>
          </cell>
          <cell r="B2123" t="str">
            <v>Caixa de passagem chapa tampa parafusada 300x300x120mm</v>
          </cell>
          <cell r="C2123" t="str">
            <v>un</v>
          </cell>
          <cell r="D2123" t="str">
            <v>9.67</v>
          </cell>
          <cell r="E2123" t="str">
            <v>8.07</v>
          </cell>
          <cell r="F2123" t="str">
            <v>17.74</v>
          </cell>
        </row>
        <row r="2124">
          <cell r="A2124" t="str">
            <v>400210</v>
          </cell>
          <cell r="B2124" t="str">
            <v>Caixa de passagem chapa tampa parafusada 400x400x150mm</v>
          </cell>
          <cell r="C2124" t="str">
            <v>un</v>
          </cell>
          <cell r="D2124" t="str">
            <v>12.14</v>
          </cell>
          <cell r="E2124" t="str">
            <v>10.13</v>
          </cell>
          <cell r="F2124" t="str">
            <v>22.27</v>
          </cell>
        </row>
        <row r="2125">
          <cell r="A2125" t="str">
            <v>400212</v>
          </cell>
          <cell r="B2125" t="str">
            <v>Caixa de passagem chapa tampa parafusada 500x500x150mm</v>
          </cell>
          <cell r="C2125" t="str">
            <v>un</v>
          </cell>
          <cell r="D2125" t="str">
            <v>16.82</v>
          </cell>
          <cell r="E2125" t="str">
            <v>12.80</v>
          </cell>
          <cell r="F2125" t="str">
            <v>29.62</v>
          </cell>
        </row>
        <row r="2126">
          <cell r="A2126" t="str">
            <v>400300</v>
          </cell>
          <cell r="B2126" t="str">
            <v>Caixa de passagem em alvenaria</v>
          </cell>
        </row>
        <row r="2127">
          <cell r="A2127" t="str">
            <v>400302</v>
          </cell>
          <cell r="B2127" t="str">
            <v>Caixa de passagem em alvenaria de 400x400x400mm</v>
          </cell>
          <cell r="C2127" t="str">
            <v>un</v>
          </cell>
          <cell r="D2127" t="str">
            <v>9.64</v>
          </cell>
          <cell r="E2127" t="str">
            <v>20.70</v>
          </cell>
          <cell r="F2127" t="str">
            <v>30.34</v>
          </cell>
        </row>
        <row r="2128">
          <cell r="A2128" t="str">
            <v>400304</v>
          </cell>
          <cell r="B2128" t="str">
            <v>Caixa de passagem em alvenaria 600x600x600mm</v>
          </cell>
          <cell r="C2128" t="str">
            <v>un</v>
          </cell>
          <cell r="D2128" t="str">
            <v>19.38</v>
          </cell>
          <cell r="E2128" t="str">
            <v>44.62</v>
          </cell>
          <cell r="F2128" t="str">
            <v>64.00</v>
          </cell>
        </row>
        <row r="2129">
          <cell r="A2129" t="str">
            <v>400306</v>
          </cell>
          <cell r="B2129" t="str">
            <v>Caixa de passagem em alvenaria de 800x800x800mm</v>
          </cell>
          <cell r="C2129" t="str">
            <v>un</v>
          </cell>
          <cell r="D2129" t="str">
            <v>30.77</v>
          </cell>
          <cell r="E2129" t="str">
            <v>74.86</v>
          </cell>
          <cell r="F2129" t="str">
            <v>105.63</v>
          </cell>
        </row>
        <row r="2130">
          <cell r="A2130" t="str">
            <v>400308</v>
          </cell>
          <cell r="B2130" t="str">
            <v>Caixa de passagem em alvenaria de 1000x1000x500mm</v>
          </cell>
          <cell r="C2130" t="str">
            <v>un</v>
          </cell>
          <cell r="D2130" t="str">
            <v>30.29</v>
          </cell>
          <cell r="E2130" t="str">
            <v>67.11</v>
          </cell>
          <cell r="F2130" t="str">
            <v>97.40</v>
          </cell>
        </row>
        <row r="2131">
          <cell r="A2131" t="str">
            <v>400310</v>
          </cell>
          <cell r="B2131" t="str">
            <v>Caixa de passagem em alvenaria de 1000x1000x1000mm</v>
          </cell>
          <cell r="C2131" t="str">
            <v>un</v>
          </cell>
          <cell r="D2131" t="str">
            <v>45.67</v>
          </cell>
          <cell r="E2131" t="str">
            <v>113.08</v>
          </cell>
          <cell r="F2131" t="str">
            <v>158.75</v>
          </cell>
        </row>
        <row r="2132">
          <cell r="A2132" t="str">
            <v>400500</v>
          </cell>
          <cell r="B2132" t="str">
            <v>Interruptores</v>
          </cell>
        </row>
        <row r="2133">
          <cell r="A2133" t="str">
            <v>400502</v>
          </cell>
          <cell r="B2133" t="str">
            <v>Interruptor com uma tecla simples e placa</v>
          </cell>
          <cell r="C2133" t="str">
            <v>un</v>
          </cell>
          <cell r="D2133" t="str">
            <v>2.28</v>
          </cell>
          <cell r="E2133" t="str">
            <v>1.78</v>
          </cell>
          <cell r="F2133" t="str">
            <v>4.06</v>
          </cell>
        </row>
        <row r="2134">
          <cell r="A2134" t="str">
            <v>400504</v>
          </cell>
          <cell r="B2134" t="str">
            <v>Interruptor com 2 tecla simples e placa</v>
          </cell>
          <cell r="C2134" t="str">
            <v>un</v>
          </cell>
          <cell r="D2134" t="str">
            <v>3.78</v>
          </cell>
          <cell r="E2134" t="str">
            <v>2.33</v>
          </cell>
          <cell r="F2134" t="str">
            <v>6.11</v>
          </cell>
        </row>
        <row r="2135">
          <cell r="A2135" t="str">
            <v>400506</v>
          </cell>
          <cell r="B2135" t="str">
            <v>Interruptor com 3 teclas simples e placa</v>
          </cell>
          <cell r="C2135" t="str">
            <v>un</v>
          </cell>
          <cell r="D2135" t="str">
            <v>5.26</v>
          </cell>
          <cell r="E2135" t="str">
            <v>3.37</v>
          </cell>
          <cell r="F2135" t="str">
            <v>8.63</v>
          </cell>
        </row>
        <row r="2136">
          <cell r="A2136" t="str">
            <v>400508</v>
          </cell>
          <cell r="B2136" t="str">
            <v>Interruptor com 1 tecla paralelo e placa</v>
          </cell>
          <cell r="C2136" t="str">
            <v>un</v>
          </cell>
          <cell r="D2136" t="str">
            <v>5.26</v>
          </cell>
          <cell r="E2136" t="str">
            <v>1.47</v>
          </cell>
          <cell r="F2136" t="str">
            <v>6.73</v>
          </cell>
        </row>
        <row r="2137">
          <cell r="A2137" t="str">
            <v>400510</v>
          </cell>
          <cell r="B2137" t="str">
            <v>Interruptor com 2 teclas paralela e placa</v>
          </cell>
          <cell r="C2137" t="str">
            <v>un</v>
          </cell>
          <cell r="D2137" t="str">
            <v>5.03</v>
          </cell>
          <cell r="E2137" t="str">
            <v>3.02</v>
          </cell>
          <cell r="F2137" t="str">
            <v>8.05</v>
          </cell>
        </row>
        <row r="2138">
          <cell r="A2138" t="str">
            <v>400512</v>
          </cell>
          <cell r="B2138" t="str">
            <v>Interruptor com 2 teclas, 1 simples, 1 paralela e placa</v>
          </cell>
          <cell r="C2138" t="str">
            <v>un</v>
          </cell>
          <cell r="D2138" t="str">
            <v>5.03</v>
          </cell>
          <cell r="E2138" t="str">
            <v>2.56</v>
          </cell>
          <cell r="F2138" t="str">
            <v>7.59</v>
          </cell>
        </row>
        <row r="2139">
          <cell r="A2139" t="str">
            <v>400514</v>
          </cell>
          <cell r="B2139" t="str">
            <v>Interruptor com 3 teclas, 2 simples, 1 paralelo e placa</v>
          </cell>
          <cell r="C2139" t="str">
            <v>un</v>
          </cell>
          <cell r="D2139" t="str">
            <v>5.26</v>
          </cell>
          <cell r="E2139" t="str">
            <v>3.02</v>
          </cell>
          <cell r="F2139" t="str">
            <v>8.28</v>
          </cell>
        </row>
        <row r="2140">
          <cell r="A2140" t="str">
            <v>400516</v>
          </cell>
          <cell r="B2140" t="str">
            <v>Interruptor com 3 teclas, 1 simples, 2 paralelo e placa</v>
          </cell>
          <cell r="C2140" t="str">
            <v>un</v>
          </cell>
          <cell r="D2140" t="str">
            <v>5.26</v>
          </cell>
          <cell r="E2140" t="str">
            <v>3.37</v>
          </cell>
          <cell r="F2140" t="str">
            <v>8.63</v>
          </cell>
        </row>
        <row r="2141">
          <cell r="A2141" t="str">
            <v>400518</v>
          </cell>
          <cell r="B2141" t="str">
            <v>Interruptor bipolar simples e placa</v>
          </cell>
          <cell r="C2141" t="str">
            <v>un</v>
          </cell>
          <cell r="D2141" t="str">
            <v>5.60</v>
          </cell>
          <cell r="E2141" t="str">
            <v>2.33</v>
          </cell>
          <cell r="F2141" t="str">
            <v>7.93</v>
          </cell>
        </row>
        <row r="2142">
          <cell r="A2142" t="str">
            <v>400600</v>
          </cell>
          <cell r="B2142" t="str">
            <v>Conduletes</v>
          </cell>
        </row>
        <row r="2143">
          <cell r="A2143" t="str">
            <v>400602</v>
          </cell>
          <cell r="B2143" t="str">
            <v>Condulete metalico de 1/2"</v>
          </cell>
          <cell r="C2143" t="str">
            <v>un</v>
          </cell>
          <cell r="D2143" t="str">
            <v>2.87</v>
          </cell>
          <cell r="E2143" t="str">
            <v>3.37</v>
          </cell>
          <cell r="F2143" t="str">
            <v>6.24</v>
          </cell>
        </row>
        <row r="2144">
          <cell r="A2144" t="str">
            <v>400604</v>
          </cell>
          <cell r="B2144" t="str">
            <v>Condulete metalico de 3/4"</v>
          </cell>
          <cell r="C2144" t="str">
            <v>un</v>
          </cell>
          <cell r="D2144" t="str">
            <v>3.91</v>
          </cell>
          <cell r="E2144" t="str">
            <v>3.37</v>
          </cell>
          <cell r="F2144" t="str">
            <v>7.28</v>
          </cell>
        </row>
        <row r="2145">
          <cell r="A2145" t="str">
            <v>400606</v>
          </cell>
          <cell r="B2145" t="str">
            <v>Condulete metalico de 1"</v>
          </cell>
          <cell r="C2145" t="str">
            <v>un</v>
          </cell>
          <cell r="D2145" t="str">
            <v>5.99</v>
          </cell>
          <cell r="E2145" t="str">
            <v>3.37</v>
          </cell>
          <cell r="F2145" t="str">
            <v>9.36</v>
          </cell>
        </row>
        <row r="2146">
          <cell r="A2146" t="str">
            <v>400608</v>
          </cell>
          <cell r="B2146" t="str">
            <v>Condulete metalico de 1 1/4"</v>
          </cell>
          <cell r="C2146" t="str">
            <v>un</v>
          </cell>
          <cell r="D2146" t="str">
            <v>9.53</v>
          </cell>
          <cell r="E2146" t="str">
            <v>3.37</v>
          </cell>
          <cell r="F2146" t="str">
            <v>12.90</v>
          </cell>
        </row>
        <row r="2147">
          <cell r="A2147" t="str">
            <v>400610</v>
          </cell>
          <cell r="B2147" t="str">
            <v>Condulete metalico de 1 1/2"</v>
          </cell>
          <cell r="C2147" t="str">
            <v>un</v>
          </cell>
          <cell r="D2147" t="str">
            <v>14.31</v>
          </cell>
          <cell r="E2147" t="str">
            <v>3.37</v>
          </cell>
          <cell r="F2147" t="str">
            <v>17.68</v>
          </cell>
        </row>
        <row r="2148">
          <cell r="A2148" t="str">
            <v>400612</v>
          </cell>
          <cell r="B2148" t="str">
            <v>Condulete metalico de 2"</v>
          </cell>
          <cell r="C2148" t="str">
            <v>un</v>
          </cell>
          <cell r="D2148" t="str">
            <v>17.53</v>
          </cell>
          <cell r="E2148" t="str">
            <v>3.37</v>
          </cell>
          <cell r="F2148" t="str">
            <v>20.90</v>
          </cell>
        </row>
        <row r="2149">
          <cell r="A2149" t="str">
            <v>400614</v>
          </cell>
          <cell r="B2149" t="str">
            <v>Condulete metalico de 2 1/2"</v>
          </cell>
          <cell r="C2149" t="str">
            <v>un</v>
          </cell>
          <cell r="D2149" t="str">
            <v>30.07</v>
          </cell>
          <cell r="E2149" t="str">
            <v>3.37</v>
          </cell>
          <cell r="F2149" t="str">
            <v>33.44</v>
          </cell>
        </row>
        <row r="2150">
          <cell r="A2150" t="str">
            <v>400616</v>
          </cell>
          <cell r="B2150" t="str">
            <v>Condulete metalico de 3"</v>
          </cell>
          <cell r="C2150" t="str">
            <v>un</v>
          </cell>
          <cell r="D2150" t="str">
            <v>45.08</v>
          </cell>
          <cell r="E2150" t="str">
            <v>3.37</v>
          </cell>
          <cell r="F2150" t="str">
            <v>48.45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 Porto Ferreira"/>
      <sheetName val="Planilha1"/>
    </sheetNames>
    <sheetDataSet>
      <sheetData sheetId="0">
        <row r="21">
          <cell r="D21" t="str">
            <v>Instalações hidrossanitárias</v>
          </cell>
        </row>
        <row r="61">
          <cell r="D61" t="str">
            <v>Reparos em contrapisos e revestimentos</v>
          </cell>
        </row>
        <row r="66">
          <cell r="D66" t="str">
            <v>Instalações elétricas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showZeros="0" view="pageBreakPreview" topLeftCell="A61" zoomScale="70" zoomScaleNormal="100" zoomScaleSheetLayoutView="70" workbookViewId="0">
      <selection activeCell="G4" sqref="G4"/>
    </sheetView>
  </sheetViews>
  <sheetFormatPr defaultColWidth="9.140625" defaultRowHeight="15" x14ac:dyDescent="0.2"/>
  <cols>
    <col min="1" max="1" width="6.7109375" style="23" bestFit="1" customWidth="1"/>
    <col min="2" max="2" width="11.28515625" style="24" bestFit="1" customWidth="1"/>
    <col min="3" max="3" width="13.28515625" style="24" customWidth="1"/>
    <col min="4" max="4" width="63.28515625" style="25" bestFit="1" customWidth="1"/>
    <col min="5" max="5" width="5.42578125" style="26" customWidth="1"/>
    <col min="6" max="6" width="10.85546875" style="27" customWidth="1"/>
    <col min="7" max="7" width="11.28515625" style="28" bestFit="1" customWidth="1"/>
    <col min="8" max="9" width="10.85546875" style="28" customWidth="1"/>
    <col min="10" max="10" width="19.5703125" style="29" customWidth="1"/>
    <col min="11" max="11" width="5.5703125" style="3" bestFit="1" customWidth="1"/>
    <col min="12" max="16384" width="9.140625" style="3"/>
  </cols>
  <sheetData>
    <row r="1" spans="1:11" ht="15" customHeight="1" x14ac:dyDescent="0.2">
      <c r="A1" s="105" t="s">
        <v>20</v>
      </c>
      <c r="B1" s="113" t="s">
        <v>139</v>
      </c>
      <c r="C1" s="114"/>
      <c r="D1" s="107" t="s">
        <v>21</v>
      </c>
      <c r="E1" s="109" t="s">
        <v>22</v>
      </c>
      <c r="F1" s="111" t="s">
        <v>23</v>
      </c>
      <c r="G1" s="103" t="s">
        <v>26</v>
      </c>
      <c r="H1" s="103"/>
      <c r="I1" s="103"/>
      <c r="J1" s="104"/>
    </row>
    <row r="2" spans="1:11" s="30" customFormat="1" ht="30" x14ac:dyDescent="0.2">
      <c r="A2" s="106"/>
      <c r="B2" s="86" t="s">
        <v>137</v>
      </c>
      <c r="C2" s="86" t="s">
        <v>138</v>
      </c>
      <c r="D2" s="108"/>
      <c r="E2" s="110"/>
      <c r="F2" s="112"/>
      <c r="G2" s="22" t="s">
        <v>24</v>
      </c>
      <c r="H2" s="22" t="s">
        <v>0</v>
      </c>
      <c r="I2" s="36" t="s">
        <v>27</v>
      </c>
      <c r="J2" s="37" t="s">
        <v>25</v>
      </c>
    </row>
    <row r="3" spans="1:11" s="11" customFormat="1" x14ac:dyDescent="0.2">
      <c r="A3" s="38">
        <v>1</v>
      </c>
      <c r="B3" s="4"/>
      <c r="C3" s="4"/>
      <c r="D3" s="5" t="s">
        <v>19</v>
      </c>
      <c r="E3" s="6"/>
      <c r="F3" s="7"/>
      <c r="G3" s="8"/>
      <c r="H3" s="9"/>
      <c r="I3" s="10"/>
      <c r="J3" s="39">
        <f>SUM(J4:J19)</f>
        <v>0</v>
      </c>
    </row>
    <row r="4" spans="1:11" s="17" customFormat="1" ht="30" x14ac:dyDescent="0.2">
      <c r="A4" s="40" t="s">
        <v>3</v>
      </c>
      <c r="B4" s="12" t="s">
        <v>28</v>
      </c>
      <c r="C4" s="12" t="s">
        <v>146</v>
      </c>
      <c r="D4" s="13" t="s">
        <v>29</v>
      </c>
      <c r="E4" s="14" t="s">
        <v>30</v>
      </c>
      <c r="F4" s="15">
        <v>10</v>
      </c>
      <c r="G4" s="31"/>
      <c r="H4" s="31"/>
      <c r="I4" s="16">
        <f t="shared" ref="I4:I19" si="0">H4+G4</f>
        <v>0</v>
      </c>
      <c r="J4" s="41">
        <f>ROUND(I4*F4,2)</f>
        <v>0</v>
      </c>
    </row>
    <row r="5" spans="1:11" s="17" customFormat="1" ht="30" x14ac:dyDescent="0.2">
      <c r="A5" s="40" t="s">
        <v>4</v>
      </c>
      <c r="B5" s="12" t="s">
        <v>44</v>
      </c>
      <c r="C5" s="12" t="s">
        <v>146</v>
      </c>
      <c r="D5" s="13" t="s">
        <v>45</v>
      </c>
      <c r="E5" s="14" t="s">
        <v>30</v>
      </c>
      <c r="F5" s="15">
        <v>1.4</v>
      </c>
      <c r="G5" s="31"/>
      <c r="H5" s="31"/>
      <c r="I5" s="16">
        <f t="shared" si="0"/>
        <v>0</v>
      </c>
      <c r="J5" s="41">
        <f t="shared" ref="J5:J19" si="1">ROUND(I5*F5,2)</f>
        <v>0</v>
      </c>
    </row>
    <row r="6" spans="1:11" s="2" customFormat="1" ht="45" x14ac:dyDescent="0.2">
      <c r="A6" s="44" t="s">
        <v>8</v>
      </c>
      <c r="B6" s="1" t="s">
        <v>146</v>
      </c>
      <c r="C6" s="1" t="s">
        <v>144</v>
      </c>
      <c r="D6" s="13" t="s">
        <v>145</v>
      </c>
      <c r="E6" s="15" t="s">
        <v>1</v>
      </c>
      <c r="F6" s="15">
        <v>36</v>
      </c>
      <c r="G6" s="35"/>
      <c r="H6" s="35"/>
      <c r="I6" s="16">
        <f t="shared" si="0"/>
        <v>0</v>
      </c>
      <c r="J6" s="41">
        <f t="shared" si="1"/>
        <v>0</v>
      </c>
      <c r="K6" s="17"/>
    </row>
    <row r="7" spans="1:11" s="2" customFormat="1" ht="45" x14ac:dyDescent="0.2">
      <c r="A7" s="42" t="s">
        <v>31</v>
      </c>
      <c r="B7" s="1" t="s">
        <v>46</v>
      </c>
      <c r="C7" s="1" t="s">
        <v>146</v>
      </c>
      <c r="D7" s="13" t="s">
        <v>47</v>
      </c>
      <c r="E7" s="14" t="s">
        <v>30</v>
      </c>
      <c r="F7" s="15">
        <v>11.4</v>
      </c>
      <c r="G7" s="32"/>
      <c r="H7" s="32"/>
      <c r="I7" s="16">
        <f t="shared" si="0"/>
        <v>0</v>
      </c>
      <c r="J7" s="41">
        <f t="shared" si="1"/>
        <v>0</v>
      </c>
      <c r="K7" s="17"/>
    </row>
    <row r="8" spans="1:11" s="2" customFormat="1" ht="30" x14ac:dyDescent="0.2">
      <c r="A8" s="44" t="s">
        <v>32</v>
      </c>
      <c r="B8" s="1" t="s">
        <v>48</v>
      </c>
      <c r="C8" s="1" t="s">
        <v>146</v>
      </c>
      <c r="D8" s="13" t="s">
        <v>49</v>
      </c>
      <c r="E8" s="15" t="s">
        <v>178</v>
      </c>
      <c r="F8" s="15">
        <v>1</v>
      </c>
      <c r="G8" s="35"/>
      <c r="H8" s="35"/>
      <c r="I8" s="16">
        <f t="shared" si="0"/>
        <v>0</v>
      </c>
      <c r="J8" s="41">
        <f t="shared" si="1"/>
        <v>0</v>
      </c>
      <c r="K8" s="17"/>
    </row>
    <row r="9" spans="1:11" s="2" customFormat="1" ht="30" x14ac:dyDescent="0.2">
      <c r="A9" s="44" t="s">
        <v>33</v>
      </c>
      <c r="B9" s="1" t="s">
        <v>50</v>
      </c>
      <c r="C9" s="1" t="s">
        <v>146</v>
      </c>
      <c r="D9" s="13" t="s">
        <v>51</v>
      </c>
      <c r="E9" s="15" t="s">
        <v>30</v>
      </c>
      <c r="F9" s="15">
        <v>175</v>
      </c>
      <c r="G9" s="35"/>
      <c r="H9" s="35"/>
      <c r="I9" s="16">
        <f t="shared" si="0"/>
        <v>0</v>
      </c>
      <c r="J9" s="41">
        <f t="shared" si="1"/>
        <v>0</v>
      </c>
      <c r="K9" s="17"/>
    </row>
    <row r="10" spans="1:11" s="2" customFormat="1" ht="45" x14ac:dyDescent="0.2">
      <c r="A10" s="42" t="s">
        <v>34</v>
      </c>
      <c r="B10" s="1" t="s">
        <v>52</v>
      </c>
      <c r="C10" s="1" t="s">
        <v>146</v>
      </c>
      <c r="D10" s="13" t="s">
        <v>53</v>
      </c>
      <c r="E10" s="15" t="s">
        <v>30</v>
      </c>
      <c r="F10" s="15">
        <v>15</v>
      </c>
      <c r="G10" s="32"/>
      <c r="H10" s="32"/>
      <c r="I10" s="16">
        <f t="shared" si="0"/>
        <v>0</v>
      </c>
      <c r="J10" s="41">
        <f t="shared" si="1"/>
        <v>0</v>
      </c>
      <c r="K10" s="17"/>
    </row>
    <row r="11" spans="1:11" s="2" customFormat="1" x14ac:dyDescent="0.2">
      <c r="A11" s="42" t="s">
        <v>35</v>
      </c>
      <c r="B11" s="1" t="s">
        <v>54</v>
      </c>
      <c r="C11" s="1" t="s">
        <v>146</v>
      </c>
      <c r="D11" s="13" t="s">
        <v>55</v>
      </c>
      <c r="E11" s="15" t="s">
        <v>30</v>
      </c>
      <c r="F11" s="15">
        <v>16.399999999999999</v>
      </c>
      <c r="G11" s="32"/>
      <c r="H11" s="32"/>
      <c r="I11" s="16">
        <f t="shared" si="0"/>
        <v>0</v>
      </c>
      <c r="J11" s="41">
        <f t="shared" si="1"/>
        <v>0</v>
      </c>
      <c r="K11" s="17"/>
    </row>
    <row r="12" spans="1:11" s="2" customFormat="1" ht="30" x14ac:dyDescent="0.2">
      <c r="A12" s="42" t="s">
        <v>36</v>
      </c>
      <c r="B12" s="1" t="s">
        <v>56</v>
      </c>
      <c r="C12" s="1" t="s">
        <v>146</v>
      </c>
      <c r="D12" s="13" t="s">
        <v>57</v>
      </c>
      <c r="E12" s="15" t="s">
        <v>30</v>
      </c>
      <c r="F12" s="15">
        <v>28</v>
      </c>
      <c r="G12" s="32"/>
      <c r="H12" s="32"/>
      <c r="I12" s="16">
        <f t="shared" si="0"/>
        <v>0</v>
      </c>
      <c r="J12" s="41">
        <f t="shared" si="1"/>
        <v>0</v>
      </c>
      <c r="K12" s="17"/>
    </row>
    <row r="13" spans="1:11" s="2" customFormat="1" x14ac:dyDescent="0.2">
      <c r="A13" s="44" t="s">
        <v>37</v>
      </c>
      <c r="B13" s="1" t="s">
        <v>179</v>
      </c>
      <c r="C13" s="1" t="s">
        <v>146</v>
      </c>
      <c r="D13" s="13" t="s">
        <v>173</v>
      </c>
      <c r="E13" s="15" t="s">
        <v>30</v>
      </c>
      <c r="F13" s="15">
        <v>10</v>
      </c>
      <c r="G13" s="35"/>
      <c r="H13" s="35"/>
      <c r="I13" s="16">
        <f t="shared" si="0"/>
        <v>0</v>
      </c>
      <c r="J13" s="41">
        <f t="shared" si="1"/>
        <v>0</v>
      </c>
      <c r="K13" s="17"/>
    </row>
    <row r="14" spans="1:11" s="2" customFormat="1" ht="30" x14ac:dyDescent="0.2">
      <c r="A14" s="42" t="s">
        <v>38</v>
      </c>
      <c r="B14" s="1" t="s">
        <v>58</v>
      </c>
      <c r="C14" s="1" t="s">
        <v>146</v>
      </c>
      <c r="D14" s="13" t="s">
        <v>59</v>
      </c>
      <c r="E14" s="15" t="s">
        <v>2</v>
      </c>
      <c r="F14" s="15">
        <v>7.5</v>
      </c>
      <c r="G14" s="32"/>
      <c r="H14" s="32"/>
      <c r="I14" s="16">
        <f t="shared" si="0"/>
        <v>0</v>
      </c>
      <c r="J14" s="41">
        <f t="shared" si="1"/>
        <v>0</v>
      </c>
      <c r="K14" s="17"/>
    </row>
    <row r="15" spans="1:11" s="2" customFormat="1" x14ac:dyDescent="0.2">
      <c r="A15" s="42" t="s">
        <v>39</v>
      </c>
      <c r="B15" s="1" t="s">
        <v>60</v>
      </c>
      <c r="C15" s="1" t="s">
        <v>146</v>
      </c>
      <c r="D15" s="13" t="s">
        <v>61</v>
      </c>
      <c r="E15" s="15" t="s">
        <v>2</v>
      </c>
      <c r="F15" s="15">
        <v>1.1000000000000001</v>
      </c>
      <c r="G15" s="32"/>
      <c r="H15" s="32"/>
      <c r="I15" s="16">
        <f t="shared" si="0"/>
        <v>0</v>
      </c>
      <c r="J15" s="41">
        <f t="shared" si="1"/>
        <v>0</v>
      </c>
      <c r="K15" s="17"/>
    </row>
    <row r="16" spans="1:11" s="2" customFormat="1" ht="30" x14ac:dyDescent="0.2">
      <c r="A16" s="44" t="s">
        <v>40</v>
      </c>
      <c r="B16" s="1" t="s">
        <v>146</v>
      </c>
      <c r="C16" s="1">
        <v>97087</v>
      </c>
      <c r="D16" s="13" t="s">
        <v>136</v>
      </c>
      <c r="E16" s="15" t="s">
        <v>2</v>
      </c>
      <c r="F16" s="15">
        <v>7.5</v>
      </c>
      <c r="G16" s="35"/>
      <c r="H16" s="35"/>
      <c r="I16" s="16">
        <f t="shared" si="0"/>
        <v>0</v>
      </c>
      <c r="J16" s="41">
        <f t="shared" si="1"/>
        <v>0</v>
      </c>
      <c r="K16" s="17"/>
    </row>
    <row r="17" spans="1:11" s="2" customFormat="1" ht="30" x14ac:dyDescent="0.2">
      <c r="A17" s="44" t="s">
        <v>41</v>
      </c>
      <c r="B17" s="1" t="s">
        <v>146</v>
      </c>
      <c r="C17" s="1">
        <v>97088</v>
      </c>
      <c r="D17" s="13" t="s">
        <v>140</v>
      </c>
      <c r="E17" s="15" t="s">
        <v>141</v>
      </c>
      <c r="F17" s="15">
        <v>11.5</v>
      </c>
      <c r="G17" s="35"/>
      <c r="H17" s="35"/>
      <c r="I17" s="16">
        <f t="shared" si="0"/>
        <v>0</v>
      </c>
      <c r="J17" s="41">
        <f t="shared" si="1"/>
        <v>0</v>
      </c>
      <c r="K17" s="17"/>
    </row>
    <row r="18" spans="1:11" s="2" customFormat="1" ht="60" x14ac:dyDescent="0.2">
      <c r="A18" s="44" t="s">
        <v>42</v>
      </c>
      <c r="B18" s="1" t="s">
        <v>146</v>
      </c>
      <c r="C18" s="1" t="s">
        <v>142</v>
      </c>
      <c r="D18" s="13" t="s">
        <v>143</v>
      </c>
      <c r="E18" s="15" t="s">
        <v>30</v>
      </c>
      <c r="F18" s="15">
        <v>0.75</v>
      </c>
      <c r="G18" s="35"/>
      <c r="H18" s="35"/>
      <c r="I18" s="16">
        <f t="shared" si="0"/>
        <v>0</v>
      </c>
      <c r="J18" s="41">
        <f t="shared" si="1"/>
        <v>0</v>
      </c>
      <c r="K18" s="17"/>
    </row>
    <row r="19" spans="1:11" s="2" customFormat="1" x14ac:dyDescent="0.2">
      <c r="A19" s="42" t="s">
        <v>43</v>
      </c>
      <c r="B19" s="1" t="s">
        <v>62</v>
      </c>
      <c r="C19" s="1" t="s">
        <v>146</v>
      </c>
      <c r="D19" s="13" t="s">
        <v>63</v>
      </c>
      <c r="E19" s="15" t="s">
        <v>9</v>
      </c>
      <c r="F19" s="15">
        <v>8</v>
      </c>
      <c r="G19" s="32"/>
      <c r="H19" s="32"/>
      <c r="I19" s="16">
        <f t="shared" si="0"/>
        <v>0</v>
      </c>
      <c r="J19" s="41">
        <f t="shared" si="1"/>
        <v>0</v>
      </c>
      <c r="K19" s="17"/>
    </row>
    <row r="20" spans="1:11" s="2" customFormat="1" x14ac:dyDescent="0.2">
      <c r="A20" s="42"/>
      <c r="B20" s="1"/>
      <c r="C20" s="1"/>
      <c r="D20" s="13"/>
      <c r="E20" s="15"/>
      <c r="F20" s="15"/>
      <c r="G20" s="32"/>
      <c r="H20" s="32"/>
      <c r="I20" s="16"/>
      <c r="J20" s="41"/>
      <c r="K20" s="17"/>
    </row>
    <row r="21" spans="1:11" s="19" customFormat="1" x14ac:dyDescent="0.2">
      <c r="A21" s="38">
        <v>2</v>
      </c>
      <c r="B21" s="4"/>
      <c r="C21" s="4"/>
      <c r="D21" s="5" t="s">
        <v>64</v>
      </c>
      <c r="E21" s="6"/>
      <c r="F21" s="7"/>
      <c r="G21" s="8"/>
      <c r="H21" s="9"/>
      <c r="I21" s="10"/>
      <c r="J21" s="48">
        <f>J22+J48+J57</f>
        <v>0</v>
      </c>
      <c r="K21" s="18"/>
    </row>
    <row r="22" spans="1:11" x14ac:dyDescent="0.2">
      <c r="A22" s="78" t="s">
        <v>11</v>
      </c>
      <c r="B22" s="79"/>
      <c r="C22" s="79"/>
      <c r="D22" s="80" t="s">
        <v>65</v>
      </c>
      <c r="E22" s="81"/>
      <c r="F22" s="82"/>
      <c r="G22" s="83"/>
      <c r="H22" s="84"/>
      <c r="I22" s="85">
        <f t="shared" ref="I22" si="2">G22+H22</f>
        <v>0</v>
      </c>
      <c r="J22" s="77">
        <f>SUM(J23:J46)</f>
        <v>0</v>
      </c>
      <c r="K22" s="17"/>
    </row>
    <row r="23" spans="1:11" ht="45" x14ac:dyDescent="0.2">
      <c r="A23" s="42" t="s">
        <v>66</v>
      </c>
      <c r="B23" s="12" t="s">
        <v>104</v>
      </c>
      <c r="C23" s="12" t="s">
        <v>146</v>
      </c>
      <c r="D23" s="13" t="s">
        <v>105</v>
      </c>
      <c r="E23" s="14" t="s">
        <v>1</v>
      </c>
      <c r="F23" s="15">
        <v>36</v>
      </c>
      <c r="G23" s="31"/>
      <c r="H23" s="31"/>
      <c r="I23" s="16">
        <f t="shared" ref="I23:I46" si="3">H23+G23</f>
        <v>0</v>
      </c>
      <c r="J23" s="41">
        <f t="shared" ref="J23:J46" si="4">ROUND(I23*F23,2)</f>
        <v>0</v>
      </c>
      <c r="K23" s="17"/>
    </row>
    <row r="24" spans="1:11" ht="45" x14ac:dyDescent="0.2">
      <c r="A24" s="42" t="s">
        <v>67</v>
      </c>
      <c r="B24" s="12" t="s">
        <v>106</v>
      </c>
      <c r="C24" s="12" t="s">
        <v>146</v>
      </c>
      <c r="D24" s="13" t="s">
        <v>107</v>
      </c>
      <c r="E24" s="14" t="s">
        <v>1</v>
      </c>
      <c r="F24" s="15">
        <v>72</v>
      </c>
      <c r="G24" s="31"/>
      <c r="H24" s="31"/>
      <c r="I24" s="16">
        <f t="shared" si="3"/>
        <v>0</v>
      </c>
      <c r="J24" s="41">
        <f t="shared" si="4"/>
        <v>0</v>
      </c>
      <c r="K24" s="17"/>
    </row>
    <row r="25" spans="1:11" ht="45" x14ac:dyDescent="0.2">
      <c r="A25" s="42" t="s">
        <v>68</v>
      </c>
      <c r="B25" s="12" t="s">
        <v>108</v>
      </c>
      <c r="C25" s="12" t="s">
        <v>146</v>
      </c>
      <c r="D25" s="13" t="s">
        <v>109</v>
      </c>
      <c r="E25" s="14" t="s">
        <v>1</v>
      </c>
      <c r="F25" s="15">
        <v>43</v>
      </c>
      <c r="G25" s="31"/>
      <c r="H25" s="31"/>
      <c r="I25" s="16">
        <f t="shared" si="3"/>
        <v>0</v>
      </c>
      <c r="J25" s="41">
        <f t="shared" si="4"/>
        <v>0</v>
      </c>
      <c r="K25" s="17"/>
    </row>
    <row r="26" spans="1:11" ht="45" x14ac:dyDescent="0.2">
      <c r="A26" s="42" t="s">
        <v>69</v>
      </c>
      <c r="B26" s="12" t="s">
        <v>110</v>
      </c>
      <c r="C26" s="12" t="s">
        <v>146</v>
      </c>
      <c r="D26" s="13" t="s">
        <v>111</v>
      </c>
      <c r="E26" s="14" t="s">
        <v>1</v>
      </c>
      <c r="F26" s="15">
        <v>150</v>
      </c>
      <c r="G26" s="31"/>
      <c r="H26" s="31"/>
      <c r="I26" s="16">
        <f t="shared" si="3"/>
        <v>0</v>
      </c>
      <c r="J26" s="41">
        <f t="shared" si="4"/>
        <v>0</v>
      </c>
      <c r="K26" s="17"/>
    </row>
    <row r="27" spans="1:11" ht="30" x14ac:dyDescent="0.2">
      <c r="A27" s="42" t="s">
        <v>70</v>
      </c>
      <c r="B27" s="12" t="s">
        <v>112</v>
      </c>
      <c r="C27" s="12" t="s">
        <v>146</v>
      </c>
      <c r="D27" s="13" t="s">
        <v>113</v>
      </c>
      <c r="E27" s="14" t="s">
        <v>9</v>
      </c>
      <c r="F27" s="15">
        <v>2</v>
      </c>
      <c r="G27" s="31"/>
      <c r="H27" s="31"/>
      <c r="I27" s="16">
        <f t="shared" si="3"/>
        <v>0</v>
      </c>
      <c r="J27" s="41">
        <f t="shared" si="4"/>
        <v>0</v>
      </c>
      <c r="K27" s="17"/>
    </row>
    <row r="28" spans="1:11" s="21" customFormat="1" ht="30" x14ac:dyDescent="0.2">
      <c r="A28" s="44" t="s">
        <v>71</v>
      </c>
      <c r="B28" s="12" t="s">
        <v>180</v>
      </c>
      <c r="C28" s="12" t="s">
        <v>180</v>
      </c>
      <c r="D28" s="13" t="s">
        <v>174</v>
      </c>
      <c r="E28" s="14" t="s">
        <v>9</v>
      </c>
      <c r="F28" s="15">
        <v>2</v>
      </c>
      <c r="G28" s="33"/>
      <c r="H28" s="33"/>
      <c r="I28" s="16">
        <f t="shared" si="3"/>
        <v>0</v>
      </c>
      <c r="J28" s="41">
        <f t="shared" si="4"/>
        <v>0</v>
      </c>
      <c r="K28" s="17"/>
    </row>
    <row r="29" spans="1:11" ht="30" x14ac:dyDescent="0.2">
      <c r="A29" s="42" t="s">
        <v>72</v>
      </c>
      <c r="B29" s="12" t="s">
        <v>114</v>
      </c>
      <c r="C29" s="12" t="s">
        <v>146</v>
      </c>
      <c r="D29" s="13" t="s">
        <v>115</v>
      </c>
      <c r="E29" s="14" t="s">
        <v>9</v>
      </c>
      <c r="F29" s="15">
        <v>4</v>
      </c>
      <c r="G29" s="31"/>
      <c r="H29" s="31"/>
      <c r="I29" s="16">
        <f t="shared" si="3"/>
        <v>0</v>
      </c>
      <c r="J29" s="41">
        <f t="shared" si="4"/>
        <v>0</v>
      </c>
      <c r="K29" s="17"/>
    </row>
    <row r="30" spans="1:11" s="21" customFormat="1" ht="60" x14ac:dyDescent="0.2">
      <c r="A30" s="44" t="s">
        <v>73</v>
      </c>
      <c r="B30" s="12" t="s">
        <v>146</v>
      </c>
      <c r="C30" s="12" t="s">
        <v>147</v>
      </c>
      <c r="D30" s="13" t="s">
        <v>148</v>
      </c>
      <c r="E30" s="14" t="s">
        <v>9</v>
      </c>
      <c r="F30" s="15">
        <v>24</v>
      </c>
      <c r="G30" s="33"/>
      <c r="H30" s="33"/>
      <c r="I30" s="16">
        <f t="shared" si="3"/>
        <v>0</v>
      </c>
      <c r="J30" s="41">
        <f t="shared" si="4"/>
        <v>0</v>
      </c>
      <c r="K30" s="17"/>
    </row>
    <row r="31" spans="1:11" s="21" customFormat="1" ht="60" x14ac:dyDescent="0.2">
      <c r="A31" s="44" t="s">
        <v>74</v>
      </c>
      <c r="B31" s="12" t="s">
        <v>146</v>
      </c>
      <c r="C31" s="12" t="s">
        <v>149</v>
      </c>
      <c r="D31" s="13" t="s">
        <v>150</v>
      </c>
      <c r="E31" s="14" t="s">
        <v>9</v>
      </c>
      <c r="F31" s="15">
        <v>13</v>
      </c>
      <c r="G31" s="33"/>
      <c r="H31" s="33"/>
      <c r="I31" s="16">
        <f t="shared" si="3"/>
        <v>0</v>
      </c>
      <c r="J31" s="41">
        <f t="shared" si="4"/>
        <v>0</v>
      </c>
      <c r="K31" s="17"/>
    </row>
    <row r="32" spans="1:11" s="21" customFormat="1" ht="60" x14ac:dyDescent="0.2">
      <c r="A32" s="44" t="s">
        <v>75</v>
      </c>
      <c r="B32" s="12" t="s">
        <v>146</v>
      </c>
      <c r="C32" s="12" t="s">
        <v>151</v>
      </c>
      <c r="D32" s="13" t="s">
        <v>152</v>
      </c>
      <c r="E32" s="14" t="s">
        <v>9</v>
      </c>
      <c r="F32" s="15">
        <v>5</v>
      </c>
      <c r="G32" s="33"/>
      <c r="H32" s="33"/>
      <c r="I32" s="16">
        <f t="shared" si="3"/>
        <v>0</v>
      </c>
      <c r="J32" s="41">
        <f t="shared" si="4"/>
        <v>0</v>
      </c>
      <c r="K32" s="17"/>
    </row>
    <row r="33" spans="1:11" s="21" customFormat="1" ht="60" x14ac:dyDescent="0.2">
      <c r="A33" s="44" t="s">
        <v>76</v>
      </c>
      <c r="B33" s="12" t="s">
        <v>146</v>
      </c>
      <c r="C33" s="12" t="s">
        <v>153</v>
      </c>
      <c r="D33" s="13" t="s">
        <v>154</v>
      </c>
      <c r="E33" s="14" t="s">
        <v>9</v>
      </c>
      <c r="F33" s="15">
        <v>11</v>
      </c>
      <c r="G33" s="33"/>
      <c r="H33" s="33"/>
      <c r="I33" s="16">
        <f t="shared" si="3"/>
        <v>0</v>
      </c>
      <c r="J33" s="41">
        <f t="shared" si="4"/>
        <v>0</v>
      </c>
      <c r="K33" s="17"/>
    </row>
    <row r="34" spans="1:11" s="21" customFormat="1" ht="60" x14ac:dyDescent="0.2">
      <c r="A34" s="44" t="s">
        <v>77</v>
      </c>
      <c r="B34" s="12" t="s">
        <v>146</v>
      </c>
      <c r="C34" s="12" t="s">
        <v>155</v>
      </c>
      <c r="D34" s="13" t="s">
        <v>156</v>
      </c>
      <c r="E34" s="14" t="s">
        <v>9</v>
      </c>
      <c r="F34" s="15">
        <v>8</v>
      </c>
      <c r="G34" s="33"/>
      <c r="H34" s="33"/>
      <c r="I34" s="16">
        <f t="shared" si="3"/>
        <v>0</v>
      </c>
      <c r="J34" s="41">
        <f t="shared" si="4"/>
        <v>0</v>
      </c>
      <c r="K34" s="17"/>
    </row>
    <row r="35" spans="1:11" s="21" customFormat="1" ht="60" x14ac:dyDescent="0.2">
      <c r="A35" s="44" t="s">
        <v>78</v>
      </c>
      <c r="B35" s="12" t="s">
        <v>146</v>
      </c>
      <c r="C35" s="12" t="s">
        <v>157</v>
      </c>
      <c r="D35" s="13" t="s">
        <v>158</v>
      </c>
      <c r="E35" s="14" t="s">
        <v>9</v>
      </c>
      <c r="F35" s="15">
        <v>4</v>
      </c>
      <c r="G35" s="33"/>
      <c r="H35" s="33"/>
      <c r="I35" s="16">
        <f t="shared" si="3"/>
        <v>0</v>
      </c>
      <c r="J35" s="41">
        <f t="shared" si="4"/>
        <v>0</v>
      </c>
      <c r="K35" s="17"/>
    </row>
    <row r="36" spans="1:11" s="21" customFormat="1" ht="60" x14ac:dyDescent="0.2">
      <c r="A36" s="44" t="s">
        <v>79</v>
      </c>
      <c r="B36" s="12" t="s">
        <v>146</v>
      </c>
      <c r="C36" s="12" t="s">
        <v>159</v>
      </c>
      <c r="D36" s="13" t="s">
        <v>160</v>
      </c>
      <c r="E36" s="14" t="s">
        <v>9</v>
      </c>
      <c r="F36" s="15">
        <v>5</v>
      </c>
      <c r="G36" s="33"/>
      <c r="H36" s="33"/>
      <c r="I36" s="16">
        <f t="shared" si="3"/>
        <v>0</v>
      </c>
      <c r="J36" s="41">
        <f t="shared" si="4"/>
        <v>0</v>
      </c>
      <c r="K36" s="17"/>
    </row>
    <row r="37" spans="1:11" s="21" customFormat="1" ht="60" x14ac:dyDescent="0.2">
      <c r="A37" s="44" t="s">
        <v>80</v>
      </c>
      <c r="B37" s="12" t="s">
        <v>146</v>
      </c>
      <c r="C37" s="12" t="s">
        <v>161</v>
      </c>
      <c r="D37" s="13" t="s">
        <v>162</v>
      </c>
      <c r="E37" s="14" t="s">
        <v>9</v>
      </c>
      <c r="F37" s="15">
        <v>12</v>
      </c>
      <c r="G37" s="33"/>
      <c r="H37" s="33"/>
      <c r="I37" s="16">
        <f t="shared" si="3"/>
        <v>0</v>
      </c>
      <c r="J37" s="41">
        <f t="shared" si="4"/>
        <v>0</v>
      </c>
      <c r="K37" s="17"/>
    </row>
    <row r="38" spans="1:11" s="21" customFormat="1" ht="45" x14ac:dyDescent="0.2">
      <c r="A38" s="44" t="s">
        <v>81</v>
      </c>
      <c r="B38" s="12" t="s">
        <v>146</v>
      </c>
      <c r="C38" s="12" t="s">
        <v>163</v>
      </c>
      <c r="D38" s="13" t="s">
        <v>164</v>
      </c>
      <c r="E38" s="14" t="s">
        <v>9</v>
      </c>
      <c r="F38" s="15">
        <v>4</v>
      </c>
      <c r="G38" s="33"/>
      <c r="H38" s="33"/>
      <c r="I38" s="16">
        <f t="shared" si="3"/>
        <v>0</v>
      </c>
      <c r="J38" s="41">
        <f t="shared" si="4"/>
        <v>0</v>
      </c>
      <c r="K38" s="17"/>
    </row>
    <row r="39" spans="1:11" s="21" customFormat="1" ht="60" x14ac:dyDescent="0.2">
      <c r="A39" s="44" t="s">
        <v>82</v>
      </c>
      <c r="B39" s="1" t="s">
        <v>146</v>
      </c>
      <c r="C39" s="1" t="s">
        <v>165</v>
      </c>
      <c r="D39" s="20" t="s">
        <v>166</v>
      </c>
      <c r="E39" s="14" t="s">
        <v>9</v>
      </c>
      <c r="F39" s="15">
        <v>2</v>
      </c>
      <c r="G39" s="33"/>
      <c r="H39" s="33"/>
      <c r="I39" s="16">
        <f t="shared" si="3"/>
        <v>0</v>
      </c>
      <c r="J39" s="41">
        <f t="shared" si="4"/>
        <v>0</v>
      </c>
      <c r="K39" s="17"/>
    </row>
    <row r="40" spans="1:11" s="21" customFormat="1" ht="60" x14ac:dyDescent="0.2">
      <c r="A40" s="44" t="s">
        <v>83</v>
      </c>
      <c r="B40" s="1" t="s">
        <v>146</v>
      </c>
      <c r="C40" s="1" t="s">
        <v>167</v>
      </c>
      <c r="D40" s="20" t="s">
        <v>168</v>
      </c>
      <c r="E40" s="14" t="s">
        <v>9</v>
      </c>
      <c r="F40" s="15">
        <v>2</v>
      </c>
      <c r="G40" s="33"/>
      <c r="H40" s="33"/>
      <c r="I40" s="16">
        <f t="shared" si="3"/>
        <v>0</v>
      </c>
      <c r="J40" s="41">
        <f t="shared" si="4"/>
        <v>0</v>
      </c>
      <c r="K40" s="17"/>
    </row>
    <row r="41" spans="1:11" s="21" customFormat="1" ht="45" x14ac:dyDescent="0.2">
      <c r="A41" s="44" t="s">
        <v>84</v>
      </c>
      <c r="B41" s="12" t="s">
        <v>146</v>
      </c>
      <c r="C41" s="12" t="s">
        <v>169</v>
      </c>
      <c r="D41" s="13" t="s">
        <v>170</v>
      </c>
      <c r="E41" s="14" t="s">
        <v>9</v>
      </c>
      <c r="F41" s="15">
        <v>9</v>
      </c>
      <c r="G41" s="33"/>
      <c r="H41" s="33"/>
      <c r="I41" s="16">
        <f t="shared" si="3"/>
        <v>0</v>
      </c>
      <c r="J41" s="41">
        <f t="shared" si="4"/>
        <v>0</v>
      </c>
      <c r="K41" s="17"/>
    </row>
    <row r="42" spans="1:11" ht="45" x14ac:dyDescent="0.2">
      <c r="A42" s="42" t="s">
        <v>85</v>
      </c>
      <c r="B42" s="12" t="s">
        <v>104</v>
      </c>
      <c r="C42" s="12" t="s">
        <v>146</v>
      </c>
      <c r="D42" s="13" t="s">
        <v>105</v>
      </c>
      <c r="E42" s="14" t="s">
        <v>1</v>
      </c>
      <c r="F42" s="15">
        <v>36</v>
      </c>
      <c r="G42" s="31"/>
      <c r="H42" s="31"/>
      <c r="I42" s="16">
        <f t="shared" si="3"/>
        <v>0</v>
      </c>
      <c r="J42" s="41">
        <f t="shared" si="4"/>
        <v>0</v>
      </c>
      <c r="K42" s="17"/>
    </row>
    <row r="43" spans="1:11" s="21" customFormat="1" ht="30" x14ac:dyDescent="0.2">
      <c r="A43" s="44" t="s">
        <v>86</v>
      </c>
      <c r="B43" s="1" t="s">
        <v>180</v>
      </c>
      <c r="C43" s="1" t="s">
        <v>180</v>
      </c>
      <c r="D43" s="20" t="s">
        <v>175</v>
      </c>
      <c r="E43" s="14" t="s">
        <v>9</v>
      </c>
      <c r="F43" s="15">
        <v>1</v>
      </c>
      <c r="G43" s="33"/>
      <c r="H43" s="34"/>
      <c r="I43" s="16">
        <f t="shared" si="3"/>
        <v>0</v>
      </c>
      <c r="J43" s="41">
        <f t="shared" si="4"/>
        <v>0</v>
      </c>
      <c r="K43" s="17"/>
    </row>
    <row r="44" spans="1:11" ht="45" x14ac:dyDescent="0.2">
      <c r="A44" s="42" t="s">
        <v>87</v>
      </c>
      <c r="B44" s="1" t="s">
        <v>104</v>
      </c>
      <c r="C44" s="1" t="s">
        <v>146</v>
      </c>
      <c r="D44" s="20" t="s">
        <v>105</v>
      </c>
      <c r="E44" s="14" t="s">
        <v>1</v>
      </c>
      <c r="F44" s="15">
        <v>36</v>
      </c>
      <c r="G44" s="33"/>
      <c r="H44" s="34"/>
      <c r="I44" s="16">
        <f t="shared" si="3"/>
        <v>0</v>
      </c>
      <c r="J44" s="41">
        <f t="shared" si="4"/>
        <v>0</v>
      </c>
      <c r="K44" s="17"/>
    </row>
    <row r="45" spans="1:11" ht="30" x14ac:dyDescent="0.2">
      <c r="A45" s="42" t="s">
        <v>88</v>
      </c>
      <c r="B45" s="1" t="s">
        <v>116</v>
      </c>
      <c r="C45" s="1" t="s">
        <v>146</v>
      </c>
      <c r="D45" s="20" t="s">
        <v>117</v>
      </c>
      <c r="E45" s="14" t="s">
        <v>9</v>
      </c>
      <c r="F45" s="15">
        <v>11</v>
      </c>
      <c r="G45" s="33"/>
      <c r="H45" s="34"/>
      <c r="I45" s="16">
        <f t="shared" si="3"/>
        <v>0</v>
      </c>
      <c r="J45" s="41">
        <f t="shared" si="4"/>
        <v>0</v>
      </c>
      <c r="K45" s="17"/>
    </row>
    <row r="46" spans="1:11" ht="30" x14ac:dyDescent="0.2">
      <c r="A46" s="42" t="s">
        <v>89</v>
      </c>
      <c r="B46" s="1" t="s">
        <v>118</v>
      </c>
      <c r="C46" s="1" t="s">
        <v>146</v>
      </c>
      <c r="D46" s="20" t="s">
        <v>119</v>
      </c>
      <c r="E46" s="14" t="s">
        <v>9</v>
      </c>
      <c r="F46" s="15">
        <v>8</v>
      </c>
      <c r="G46" s="33"/>
      <c r="H46" s="34"/>
      <c r="I46" s="16">
        <f t="shared" si="3"/>
        <v>0</v>
      </c>
      <c r="J46" s="41">
        <f t="shared" si="4"/>
        <v>0</v>
      </c>
      <c r="K46" s="17"/>
    </row>
    <row r="47" spans="1:11" x14ac:dyDescent="0.2">
      <c r="A47" s="42"/>
      <c r="B47" s="1"/>
      <c r="C47" s="1"/>
      <c r="D47" s="20"/>
      <c r="E47" s="14"/>
      <c r="F47" s="15"/>
      <c r="G47" s="33"/>
      <c r="H47" s="34"/>
      <c r="I47" s="16"/>
      <c r="J47" s="41"/>
      <c r="K47" s="17"/>
    </row>
    <row r="48" spans="1:11" s="19" customFormat="1" ht="15" customHeight="1" x14ac:dyDescent="0.2">
      <c r="A48" s="78" t="s">
        <v>7</v>
      </c>
      <c r="B48" s="79"/>
      <c r="C48" s="79"/>
      <c r="D48" s="80" t="s">
        <v>90</v>
      </c>
      <c r="E48" s="81"/>
      <c r="F48" s="82"/>
      <c r="G48" s="83"/>
      <c r="H48" s="84"/>
      <c r="I48" s="85"/>
      <c r="J48" s="77">
        <f>SUM(J49:J55)</f>
        <v>0</v>
      </c>
      <c r="K48" s="18"/>
    </row>
    <row r="49" spans="1:11" s="21" customFormat="1" ht="15" customHeight="1" x14ac:dyDescent="0.2">
      <c r="A49" s="43" t="s">
        <v>91</v>
      </c>
      <c r="B49" s="1" t="s">
        <v>120</v>
      </c>
      <c r="C49" s="1" t="s">
        <v>146</v>
      </c>
      <c r="D49" s="20" t="s">
        <v>121</v>
      </c>
      <c r="E49" s="14" t="s">
        <v>2</v>
      </c>
      <c r="F49" s="15">
        <v>6</v>
      </c>
      <c r="G49" s="31"/>
      <c r="H49" s="31"/>
      <c r="I49" s="16">
        <f t="shared" ref="I49:I55" si="5">H49+G49</f>
        <v>0</v>
      </c>
      <c r="J49" s="41">
        <f t="shared" ref="J49:J55" si="6">ROUND(I49*F49,2)</f>
        <v>0</v>
      </c>
      <c r="K49" s="17"/>
    </row>
    <row r="50" spans="1:11" s="21" customFormat="1" ht="30" x14ac:dyDescent="0.2">
      <c r="A50" s="43" t="s">
        <v>92</v>
      </c>
      <c r="B50" s="1" t="s">
        <v>122</v>
      </c>
      <c r="C50" s="1" t="s">
        <v>146</v>
      </c>
      <c r="D50" s="20" t="s">
        <v>123</v>
      </c>
      <c r="E50" s="14" t="s">
        <v>9</v>
      </c>
      <c r="F50" s="15">
        <v>1</v>
      </c>
      <c r="G50" s="31"/>
      <c r="H50" s="31"/>
      <c r="I50" s="16">
        <f t="shared" si="5"/>
        <v>0</v>
      </c>
      <c r="J50" s="41">
        <f t="shared" si="6"/>
        <v>0</v>
      </c>
      <c r="K50" s="17"/>
    </row>
    <row r="51" spans="1:11" s="21" customFormat="1" ht="15" customHeight="1" x14ac:dyDescent="0.2">
      <c r="A51" s="43" t="s">
        <v>93</v>
      </c>
      <c r="B51" s="1" t="s">
        <v>124</v>
      </c>
      <c r="C51" s="1" t="s">
        <v>146</v>
      </c>
      <c r="D51" s="20" t="s">
        <v>125</v>
      </c>
      <c r="E51" s="14" t="s">
        <v>30</v>
      </c>
      <c r="F51" s="15">
        <v>0.5</v>
      </c>
      <c r="G51" s="31"/>
      <c r="H51" s="31"/>
      <c r="I51" s="16">
        <f t="shared" si="5"/>
        <v>0</v>
      </c>
      <c r="J51" s="41">
        <f t="shared" si="6"/>
        <v>0</v>
      </c>
      <c r="K51" s="17"/>
    </row>
    <row r="52" spans="1:11" s="21" customFormat="1" ht="30" x14ac:dyDescent="0.2">
      <c r="A52" s="43" t="s">
        <v>94</v>
      </c>
      <c r="B52" s="1" t="s">
        <v>146</v>
      </c>
      <c r="C52" s="1" t="s">
        <v>146</v>
      </c>
      <c r="D52" s="20" t="s">
        <v>49</v>
      </c>
      <c r="E52" s="14" t="s">
        <v>178</v>
      </c>
      <c r="F52" s="15">
        <v>1</v>
      </c>
      <c r="G52" s="33"/>
      <c r="H52" s="33"/>
      <c r="I52" s="16">
        <f t="shared" si="5"/>
        <v>0</v>
      </c>
      <c r="J52" s="41">
        <f t="shared" si="6"/>
        <v>0</v>
      </c>
      <c r="K52" s="17"/>
    </row>
    <row r="53" spans="1:11" s="21" customFormat="1" ht="30" x14ac:dyDescent="0.2">
      <c r="A53" s="43" t="s">
        <v>95</v>
      </c>
      <c r="B53" s="1" t="s">
        <v>126</v>
      </c>
      <c r="C53" s="1" t="s">
        <v>146</v>
      </c>
      <c r="D53" s="20" t="s">
        <v>127</v>
      </c>
      <c r="E53" s="14" t="s">
        <v>2</v>
      </c>
      <c r="F53" s="15">
        <v>6</v>
      </c>
      <c r="G53" s="31"/>
      <c r="H53" s="31"/>
      <c r="I53" s="16">
        <f t="shared" si="5"/>
        <v>0</v>
      </c>
      <c r="J53" s="41">
        <f t="shared" si="6"/>
        <v>0</v>
      </c>
      <c r="K53" s="17"/>
    </row>
    <row r="54" spans="1:11" s="21" customFormat="1" ht="30" x14ac:dyDescent="0.2">
      <c r="A54" s="43" t="s">
        <v>96</v>
      </c>
      <c r="B54" s="1" t="s">
        <v>128</v>
      </c>
      <c r="C54" s="1" t="s">
        <v>146</v>
      </c>
      <c r="D54" s="20" t="s">
        <v>129</v>
      </c>
      <c r="E54" s="14" t="s">
        <v>1</v>
      </c>
      <c r="F54" s="15">
        <v>6</v>
      </c>
      <c r="G54" s="31"/>
      <c r="H54" s="31"/>
      <c r="I54" s="16">
        <f t="shared" si="5"/>
        <v>0</v>
      </c>
      <c r="J54" s="41">
        <f t="shared" si="6"/>
        <v>0</v>
      </c>
      <c r="K54" s="17"/>
    </row>
    <row r="55" spans="1:11" s="21" customFormat="1" ht="15" customHeight="1" x14ac:dyDescent="0.2">
      <c r="A55" s="43" t="s">
        <v>97</v>
      </c>
      <c r="B55" s="1" t="s">
        <v>56</v>
      </c>
      <c r="C55" s="1" t="s">
        <v>146</v>
      </c>
      <c r="D55" s="20" t="s">
        <v>57</v>
      </c>
      <c r="E55" s="14" t="s">
        <v>30</v>
      </c>
      <c r="F55" s="15">
        <v>0.5</v>
      </c>
      <c r="G55" s="31"/>
      <c r="H55" s="31"/>
      <c r="I55" s="16">
        <f t="shared" si="5"/>
        <v>0</v>
      </c>
      <c r="J55" s="41">
        <f t="shared" si="6"/>
        <v>0</v>
      </c>
      <c r="K55" s="17"/>
    </row>
    <row r="56" spans="1:11" s="21" customFormat="1" ht="15" customHeight="1" x14ac:dyDescent="0.2">
      <c r="A56" s="43"/>
      <c r="B56" s="1"/>
      <c r="C56" s="1"/>
      <c r="D56" s="20"/>
      <c r="E56" s="14"/>
      <c r="F56" s="15"/>
      <c r="G56" s="31"/>
      <c r="H56" s="31"/>
      <c r="I56" s="16"/>
      <c r="J56" s="41"/>
      <c r="K56" s="17"/>
    </row>
    <row r="57" spans="1:11" s="19" customFormat="1" x14ac:dyDescent="0.2">
      <c r="A57" s="78" t="s">
        <v>10</v>
      </c>
      <c r="B57" s="79"/>
      <c r="C57" s="79"/>
      <c r="D57" s="80" t="s">
        <v>98</v>
      </c>
      <c r="E57" s="81"/>
      <c r="F57" s="82"/>
      <c r="G57" s="83"/>
      <c r="H57" s="84"/>
      <c r="I57" s="85"/>
      <c r="J57" s="77">
        <f>SUM(J58:J59)</f>
        <v>0</v>
      </c>
      <c r="K57" s="18"/>
    </row>
    <row r="58" spans="1:11" s="21" customFormat="1" ht="30" x14ac:dyDescent="0.2">
      <c r="A58" s="43" t="s">
        <v>99</v>
      </c>
      <c r="B58" s="1" t="s">
        <v>180</v>
      </c>
      <c r="C58" s="1" t="s">
        <v>180</v>
      </c>
      <c r="D58" s="20" t="s">
        <v>176</v>
      </c>
      <c r="E58" s="14" t="s">
        <v>9</v>
      </c>
      <c r="F58" s="15">
        <v>1</v>
      </c>
      <c r="G58" s="33"/>
      <c r="H58" s="33"/>
      <c r="I58" s="16">
        <f t="shared" ref="I58:I59" si="7">H58+G58</f>
        <v>0</v>
      </c>
      <c r="J58" s="41">
        <f t="shared" ref="J58:J59" si="8">ROUND(I58*F58,2)</f>
        <v>0</v>
      </c>
      <c r="K58" s="17"/>
    </row>
    <row r="59" spans="1:11" s="21" customFormat="1" ht="45" x14ac:dyDescent="0.2">
      <c r="A59" s="43" t="s">
        <v>100</v>
      </c>
      <c r="B59" s="1" t="s">
        <v>146</v>
      </c>
      <c r="C59" s="1" t="s">
        <v>171</v>
      </c>
      <c r="D59" s="20" t="s">
        <v>172</v>
      </c>
      <c r="E59" s="14" t="s">
        <v>1</v>
      </c>
      <c r="F59" s="15">
        <v>70</v>
      </c>
      <c r="G59" s="33"/>
      <c r="H59" s="33"/>
      <c r="I59" s="16">
        <f t="shared" si="7"/>
        <v>0</v>
      </c>
      <c r="J59" s="41">
        <f t="shared" si="8"/>
        <v>0</v>
      </c>
      <c r="K59" s="17"/>
    </row>
    <row r="60" spans="1:11" s="21" customFormat="1" x14ac:dyDescent="0.2">
      <c r="A60" s="43"/>
      <c r="B60" s="1"/>
      <c r="C60" s="1"/>
      <c r="D60" s="20"/>
      <c r="E60" s="14"/>
      <c r="F60" s="15"/>
      <c r="G60" s="33"/>
      <c r="H60" s="33"/>
      <c r="I60" s="16"/>
      <c r="J60" s="41"/>
      <c r="K60" s="17"/>
    </row>
    <row r="61" spans="1:11" s="19" customFormat="1" x14ac:dyDescent="0.2">
      <c r="A61" s="38">
        <v>3</v>
      </c>
      <c r="B61" s="4"/>
      <c r="C61" s="4"/>
      <c r="D61" s="5" t="s">
        <v>101</v>
      </c>
      <c r="E61" s="6"/>
      <c r="F61" s="7"/>
      <c r="G61" s="8"/>
      <c r="H61" s="9"/>
      <c r="I61" s="10"/>
      <c r="J61" s="39">
        <f>SUM(J62:J64)</f>
        <v>0</v>
      </c>
      <c r="K61" s="18"/>
    </row>
    <row r="62" spans="1:11" s="21" customFormat="1" x14ac:dyDescent="0.2">
      <c r="A62" s="43" t="s">
        <v>12</v>
      </c>
      <c r="B62" s="1" t="s">
        <v>130</v>
      </c>
      <c r="C62" s="1" t="s">
        <v>146</v>
      </c>
      <c r="D62" s="20" t="s">
        <v>131</v>
      </c>
      <c r="E62" s="14" t="s">
        <v>30</v>
      </c>
      <c r="F62" s="15">
        <v>2.1</v>
      </c>
      <c r="G62" s="31"/>
      <c r="H62" s="31"/>
      <c r="I62" s="16">
        <f t="shared" ref="I62:I64" si="9">H62+G62</f>
        <v>0</v>
      </c>
      <c r="J62" s="41">
        <f t="shared" ref="J62:J64" si="10">ROUND(I62*F62,2)</f>
        <v>0</v>
      </c>
      <c r="K62" s="17"/>
    </row>
    <row r="63" spans="1:11" s="21" customFormat="1" x14ac:dyDescent="0.2">
      <c r="A63" s="43" t="s">
        <v>13</v>
      </c>
      <c r="B63" s="1" t="s">
        <v>132</v>
      </c>
      <c r="C63" s="1" t="s">
        <v>146</v>
      </c>
      <c r="D63" s="20" t="s">
        <v>133</v>
      </c>
      <c r="E63" s="14" t="s">
        <v>2</v>
      </c>
      <c r="F63" s="15">
        <v>24</v>
      </c>
      <c r="G63" s="31"/>
      <c r="H63" s="31"/>
      <c r="I63" s="16">
        <f t="shared" si="9"/>
        <v>0</v>
      </c>
      <c r="J63" s="41">
        <f t="shared" si="10"/>
        <v>0</v>
      </c>
      <c r="K63" s="17"/>
    </row>
    <row r="64" spans="1:11" s="21" customFormat="1" ht="45" x14ac:dyDescent="0.2">
      <c r="A64" s="43" t="s">
        <v>102</v>
      </c>
      <c r="B64" s="1" t="s">
        <v>134</v>
      </c>
      <c r="C64" s="1" t="s">
        <v>146</v>
      </c>
      <c r="D64" s="20" t="s">
        <v>135</v>
      </c>
      <c r="E64" s="14" t="s">
        <v>2</v>
      </c>
      <c r="F64" s="15">
        <v>30</v>
      </c>
      <c r="G64" s="31"/>
      <c r="H64" s="31"/>
      <c r="I64" s="16">
        <f t="shared" si="9"/>
        <v>0</v>
      </c>
      <c r="J64" s="41">
        <f t="shared" si="10"/>
        <v>0</v>
      </c>
      <c r="K64" s="17"/>
    </row>
    <row r="65" spans="1:11" s="21" customFormat="1" x14ac:dyDescent="0.2">
      <c r="A65" s="43"/>
      <c r="B65" s="1"/>
      <c r="C65" s="1"/>
      <c r="D65" s="20"/>
      <c r="E65" s="14"/>
      <c r="F65" s="15"/>
      <c r="G65" s="31"/>
      <c r="H65" s="31"/>
      <c r="I65" s="16"/>
      <c r="J65" s="41"/>
      <c r="K65" s="17"/>
    </row>
    <row r="66" spans="1:11" s="19" customFormat="1" x14ac:dyDescent="0.2">
      <c r="A66" s="38">
        <v>4</v>
      </c>
      <c r="B66" s="4"/>
      <c r="C66" s="4"/>
      <c r="D66" s="5" t="s">
        <v>103</v>
      </c>
      <c r="E66" s="6"/>
      <c r="F66" s="7"/>
      <c r="G66" s="8"/>
      <c r="H66" s="9"/>
      <c r="I66" s="10"/>
      <c r="J66" s="39">
        <f>SUM(J67)</f>
        <v>0</v>
      </c>
      <c r="K66" s="18"/>
    </row>
    <row r="67" spans="1:11" s="21" customFormat="1" ht="15" customHeight="1" x14ac:dyDescent="0.2">
      <c r="A67" s="44" t="s">
        <v>14</v>
      </c>
      <c r="B67" s="1" t="s">
        <v>180</v>
      </c>
      <c r="C67" s="1" t="s">
        <v>180</v>
      </c>
      <c r="D67" s="20" t="s">
        <v>177</v>
      </c>
      <c r="E67" s="14" t="s">
        <v>178</v>
      </c>
      <c r="F67" s="15">
        <v>1</v>
      </c>
      <c r="G67" s="33"/>
      <c r="H67" s="33"/>
      <c r="I67" s="16">
        <f t="shared" ref="I67" si="11">H67+G67</f>
        <v>0</v>
      </c>
      <c r="J67" s="41">
        <f>ROUND(I67*F67,2)</f>
        <v>0</v>
      </c>
      <c r="K67" s="17"/>
    </row>
    <row r="68" spans="1:11" x14ac:dyDescent="0.2">
      <c r="A68" s="44"/>
      <c r="B68" s="1"/>
      <c r="C68" s="1"/>
      <c r="D68" s="20"/>
      <c r="E68" s="14"/>
      <c r="F68" s="15"/>
      <c r="G68" s="31"/>
      <c r="H68" s="31"/>
      <c r="I68" s="16">
        <f>G68+H68</f>
        <v>0</v>
      </c>
      <c r="J68" s="41">
        <f t="shared" ref="J68" si="12">I68*F68</f>
        <v>0</v>
      </c>
      <c r="K68" s="17"/>
    </row>
    <row r="69" spans="1:11" x14ac:dyDescent="0.2">
      <c r="A69" s="55"/>
      <c r="B69" s="56"/>
      <c r="C69" s="56"/>
      <c r="D69" s="57" t="s">
        <v>6</v>
      </c>
      <c r="E69" s="58"/>
      <c r="F69" s="59"/>
      <c r="G69" s="60"/>
      <c r="H69" s="60"/>
      <c r="I69" s="60"/>
      <c r="J69" s="54">
        <f>J3+J21+J61+J66</f>
        <v>0</v>
      </c>
    </row>
    <row r="70" spans="1:11" x14ac:dyDescent="0.2">
      <c r="A70" s="61"/>
      <c r="B70" s="62"/>
      <c r="C70" s="62"/>
      <c r="D70" s="63" t="s">
        <v>214</v>
      </c>
      <c r="E70" s="64"/>
      <c r="F70" s="65"/>
      <c r="G70" s="66"/>
      <c r="H70" s="66"/>
      <c r="I70" s="66"/>
      <c r="J70" s="46">
        <f>J69*0.0349</f>
        <v>0</v>
      </c>
    </row>
    <row r="71" spans="1:11" x14ac:dyDescent="0.2">
      <c r="A71" s="61"/>
      <c r="B71" s="62"/>
      <c r="C71" s="62"/>
      <c r="D71" s="63" t="s">
        <v>213</v>
      </c>
      <c r="E71" s="64"/>
      <c r="F71" s="65"/>
      <c r="G71" s="66"/>
      <c r="H71" s="66"/>
      <c r="I71" s="66"/>
      <c r="J71" s="45">
        <f>(J70+J69)*0.2034</f>
        <v>0</v>
      </c>
    </row>
    <row r="72" spans="1:11" x14ac:dyDescent="0.2">
      <c r="A72" s="49"/>
      <c r="B72" s="50"/>
      <c r="C72" s="50"/>
      <c r="D72" s="51" t="s">
        <v>5</v>
      </c>
      <c r="E72" s="47"/>
      <c r="F72" s="52"/>
      <c r="G72" s="53"/>
      <c r="H72" s="53"/>
      <c r="I72" s="53"/>
      <c r="J72" s="67">
        <f>SUM(J69:J71)</f>
        <v>0</v>
      </c>
    </row>
  </sheetData>
  <mergeCells count="6">
    <mergeCell ref="G1:J1"/>
    <mergeCell ref="A1:A2"/>
    <mergeCell ref="D1:D2"/>
    <mergeCell ref="E1:E2"/>
    <mergeCell ref="F1:F2"/>
    <mergeCell ref="B1:C1"/>
  </mergeCells>
  <phoneticPr fontId="0" type="noConversion"/>
  <printOptions horizontalCentered="1" gridLines="1"/>
  <pageMargins left="0.23622047244094491" right="0.23622047244094491" top="1.5748031496062993" bottom="0.74803149606299213" header="0.94488188976377963" footer="0.31496062992125984"/>
  <pageSetup paperSize="9" scale="89" fitToHeight="0" orientation="landscape" r:id="rId1"/>
  <headerFooter alignWithMargins="0">
    <oddHeader xml:space="preserve">&amp;L&amp;"Arial,Negrito"SECRETARIA DO MEIO AMBIENTE
FUNDAÇÃO FLORESTAL
SETOR DE ENGENHARIA E INFRAESTRUTURA&amp;CPE PORTO FERREIRA&amp;RPLANILHA QUANTITATIVA E ORÇAMENTÁRIA
data base:CDHU 181 Maio/2021
</oddHeader>
    <oddFooter>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I7" sqref="I7"/>
    </sheetView>
  </sheetViews>
  <sheetFormatPr defaultRowHeight="12.75" x14ac:dyDescent="0.2"/>
  <cols>
    <col min="1" max="1" width="14.28515625" customWidth="1"/>
    <col min="2" max="2" width="52.7109375" customWidth="1"/>
    <col min="3" max="6" width="14.28515625" customWidth="1"/>
  </cols>
  <sheetData>
    <row r="1" spans="1:6" ht="16.5" thickBot="1" x14ac:dyDescent="0.25">
      <c r="A1" s="153" t="s">
        <v>223</v>
      </c>
      <c r="B1" s="151"/>
      <c r="C1" s="151"/>
      <c r="D1" s="151"/>
      <c r="E1" s="151"/>
      <c r="F1" s="150"/>
    </row>
    <row r="2" spans="1:6" ht="27" customHeight="1" thickBot="1" x14ac:dyDescent="0.25">
      <c r="A2" s="152" t="s">
        <v>225</v>
      </c>
      <c r="B2" s="151"/>
      <c r="C2" s="151"/>
      <c r="D2" s="151"/>
      <c r="E2" s="151"/>
      <c r="F2" s="150"/>
    </row>
    <row r="3" spans="1:6" ht="15.75" thickBot="1" x14ac:dyDescent="0.25">
      <c r="A3" s="149"/>
      <c r="B3" s="148"/>
      <c r="C3" s="148"/>
      <c r="D3" s="148"/>
      <c r="E3" s="148"/>
      <c r="F3" s="147"/>
    </row>
    <row r="4" spans="1:6" ht="15.75" thickBot="1" x14ac:dyDescent="0.25">
      <c r="A4" s="146" t="s">
        <v>20</v>
      </c>
      <c r="B4" s="145" t="s">
        <v>222</v>
      </c>
      <c r="C4" s="144" t="s">
        <v>224</v>
      </c>
      <c r="D4" s="143"/>
      <c r="E4" s="143"/>
      <c r="F4" s="142"/>
    </row>
    <row r="5" spans="1:6" ht="16.5" thickBot="1" x14ac:dyDescent="0.25">
      <c r="A5" s="141"/>
      <c r="B5" s="140"/>
      <c r="C5" s="139" t="s">
        <v>221</v>
      </c>
      <c r="D5" s="138" t="s">
        <v>220</v>
      </c>
      <c r="E5" s="154" t="s">
        <v>219</v>
      </c>
      <c r="F5" s="157" t="s">
        <v>218</v>
      </c>
    </row>
    <row r="6" spans="1:6" ht="15.75" x14ac:dyDescent="0.2">
      <c r="A6" s="137">
        <v>1</v>
      </c>
      <c r="B6" s="136" t="s">
        <v>217</v>
      </c>
      <c r="C6" s="135"/>
      <c r="D6" s="135"/>
      <c r="E6" s="155"/>
      <c r="F6" s="158"/>
    </row>
    <row r="7" spans="1:6" ht="15.75" x14ac:dyDescent="0.2">
      <c r="A7" s="134">
        <v>2</v>
      </c>
      <c r="B7" s="133" t="str">
        <f>'[2]PE Porto Ferreira'!$D$21</f>
        <v>Instalações hidrossanitárias</v>
      </c>
      <c r="C7" s="132"/>
      <c r="D7" s="132"/>
      <c r="E7" s="156"/>
      <c r="F7" s="158"/>
    </row>
    <row r="8" spans="1:6" ht="15.75" x14ac:dyDescent="0.2">
      <c r="A8" s="134">
        <v>3</v>
      </c>
      <c r="B8" s="133" t="str">
        <f>'[2]PE Porto Ferreira'!$D$61</f>
        <v>Reparos em contrapisos e revestimentos</v>
      </c>
      <c r="C8" s="132"/>
      <c r="D8" s="132"/>
      <c r="E8" s="156"/>
      <c r="F8" s="158"/>
    </row>
    <row r="9" spans="1:6" ht="16.5" thickBot="1" x14ac:dyDescent="0.25">
      <c r="A9" s="159">
        <v>4</v>
      </c>
      <c r="B9" s="160" t="str">
        <f>'[2]PE Porto Ferreira'!$D$66</f>
        <v>Instalações elétricas</v>
      </c>
      <c r="C9" s="161"/>
      <c r="D9" s="161"/>
      <c r="E9" s="162"/>
      <c r="F9" s="158"/>
    </row>
    <row r="10" spans="1:6" ht="16.5" thickBot="1" x14ac:dyDescent="0.25">
      <c r="A10" s="165"/>
      <c r="B10" s="166" t="s">
        <v>216</v>
      </c>
      <c r="C10" s="167">
        <f>$F$10*C11</f>
        <v>0</v>
      </c>
      <c r="D10" s="167">
        <f>$F$10*D11</f>
        <v>0</v>
      </c>
      <c r="E10" s="167">
        <f>$F$10*E11</f>
        <v>0</v>
      </c>
      <c r="F10" s="168">
        <f>'PE Porto Ferreira'!J72</f>
        <v>0</v>
      </c>
    </row>
    <row r="11" spans="1:6" ht="15.75" thickBot="1" x14ac:dyDescent="0.25">
      <c r="A11" s="163"/>
      <c r="B11" s="164" t="s">
        <v>215</v>
      </c>
      <c r="C11" s="131">
        <v>0.18909999999999999</v>
      </c>
      <c r="D11" s="131">
        <v>0.30099999999999999</v>
      </c>
      <c r="E11" s="131">
        <v>0.50990000000000002</v>
      </c>
      <c r="F11" s="130">
        <f>SUM(C11:E11)</f>
        <v>1</v>
      </c>
    </row>
  </sheetData>
  <mergeCells count="6">
    <mergeCell ref="A2:F2"/>
    <mergeCell ref="A4:A5"/>
    <mergeCell ref="B4:B5"/>
    <mergeCell ref="C4:F4"/>
    <mergeCell ref="A1:F1"/>
    <mergeCell ref="F5:F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6" workbookViewId="0">
      <selection activeCell="G7" sqref="G7"/>
    </sheetView>
  </sheetViews>
  <sheetFormatPr defaultColWidth="9.140625" defaultRowHeight="12.75" x14ac:dyDescent="0.2"/>
  <cols>
    <col min="1" max="1" width="6.140625" style="102" customWidth="1"/>
    <col min="2" max="2" width="62.7109375" style="87" customWidth="1"/>
    <col min="3" max="3" width="12.140625" style="87" customWidth="1"/>
    <col min="4" max="16384" width="9.140625" style="87"/>
  </cols>
  <sheetData>
    <row r="1" spans="1:5" ht="18.75" x14ac:dyDescent="0.3">
      <c r="A1" s="116" t="s">
        <v>181</v>
      </c>
      <c r="B1" s="116"/>
      <c r="C1" s="116"/>
    </row>
    <row r="2" spans="1:5" ht="30" customHeight="1" x14ac:dyDescent="0.2">
      <c r="A2" s="117" t="s">
        <v>182</v>
      </c>
      <c r="B2" s="117"/>
      <c r="C2" s="117"/>
    </row>
    <row r="3" spans="1:5" ht="5.0999999999999996" customHeight="1" x14ac:dyDescent="0.2">
      <c r="A3" s="88"/>
      <c r="B3" s="88"/>
      <c r="C3" s="88"/>
    </row>
    <row r="4" spans="1:5" ht="15" customHeight="1" x14ac:dyDescent="0.2">
      <c r="A4" s="118" t="s">
        <v>183</v>
      </c>
      <c r="B4" s="118"/>
      <c r="C4" s="89">
        <v>1</v>
      </c>
    </row>
    <row r="5" spans="1:5" ht="15" customHeight="1" x14ac:dyDescent="0.2">
      <c r="A5" s="88"/>
      <c r="B5" s="88"/>
      <c r="C5" s="88"/>
      <c r="D5" s="119"/>
      <c r="E5" s="119"/>
    </row>
    <row r="6" spans="1:5" ht="15" customHeight="1" x14ac:dyDescent="0.2">
      <c r="A6" s="90" t="s">
        <v>20</v>
      </c>
      <c r="B6" s="90" t="s">
        <v>184</v>
      </c>
      <c r="C6" s="90" t="s">
        <v>185</v>
      </c>
    </row>
    <row r="7" spans="1:5" x14ac:dyDescent="0.2">
      <c r="A7" s="91">
        <v>1</v>
      </c>
      <c r="B7" s="92" t="s">
        <v>186</v>
      </c>
      <c r="C7" s="93"/>
    </row>
    <row r="8" spans="1:5" x14ac:dyDescent="0.2">
      <c r="A8" s="94" t="s">
        <v>3</v>
      </c>
      <c r="B8" s="95" t="s">
        <v>187</v>
      </c>
      <c r="C8" s="96">
        <v>7.0000000000000007E-2</v>
      </c>
    </row>
    <row r="9" spans="1:5" x14ac:dyDescent="0.2">
      <c r="A9" s="91">
        <v>2</v>
      </c>
      <c r="B9" s="92" t="s">
        <v>188</v>
      </c>
      <c r="C9" s="93"/>
    </row>
    <row r="10" spans="1:5" x14ac:dyDescent="0.2">
      <c r="A10" s="94" t="s">
        <v>11</v>
      </c>
      <c r="B10" s="95" t="s">
        <v>189</v>
      </c>
      <c r="C10" s="96">
        <f>IF(C$4=1,3/100,IF(C$4=2,4/100,IF(C$4=3,5.5/100,"")))</f>
        <v>0.03</v>
      </c>
    </row>
    <row r="11" spans="1:5" x14ac:dyDescent="0.2">
      <c r="A11" s="91">
        <v>3</v>
      </c>
      <c r="B11" s="92" t="s">
        <v>190</v>
      </c>
      <c r="C11" s="93"/>
    </row>
    <row r="12" spans="1:5" x14ac:dyDescent="0.2">
      <c r="A12" s="94" t="s">
        <v>12</v>
      </c>
      <c r="B12" s="95" t="s">
        <v>191</v>
      </c>
      <c r="C12" s="96">
        <v>6.0000000000000001E-3</v>
      </c>
    </row>
    <row r="13" spans="1:5" x14ac:dyDescent="0.2">
      <c r="A13" s="91">
        <v>4</v>
      </c>
      <c r="B13" s="92" t="s">
        <v>192</v>
      </c>
      <c r="C13" s="93"/>
    </row>
    <row r="14" spans="1:5" x14ac:dyDescent="0.2">
      <c r="A14" s="94" t="s">
        <v>14</v>
      </c>
      <c r="B14" s="95" t="s">
        <v>193</v>
      </c>
      <c r="C14" s="96">
        <f>IF(C$4=1,0.8/100,IF(C$4=2,0.8/100,IF(C$4=3,1/100,"")))</f>
        <v>8.0000000000000002E-3</v>
      </c>
    </row>
    <row r="15" spans="1:5" x14ac:dyDescent="0.2">
      <c r="A15" s="94" t="s">
        <v>194</v>
      </c>
      <c r="B15" s="95" t="s">
        <v>195</v>
      </c>
      <c r="C15" s="96">
        <v>8.9999999999999993E-3</v>
      </c>
    </row>
    <row r="16" spans="1:5" x14ac:dyDescent="0.2">
      <c r="A16" s="91">
        <v>5</v>
      </c>
      <c r="B16" s="92" t="s">
        <v>196</v>
      </c>
      <c r="C16" s="93"/>
    </row>
    <row r="17" spans="1:5" x14ac:dyDescent="0.2">
      <c r="A17" s="94" t="s">
        <v>197</v>
      </c>
      <c r="B17" s="95" t="s">
        <v>198</v>
      </c>
      <c r="C17" s="97">
        <v>0.03</v>
      </c>
      <c r="E17" s="87" t="s">
        <v>199</v>
      </c>
    </row>
    <row r="18" spans="1:5" x14ac:dyDescent="0.2">
      <c r="A18" s="94" t="s">
        <v>200</v>
      </c>
      <c r="B18" s="95" t="s">
        <v>201</v>
      </c>
      <c r="C18" s="96">
        <v>6.4999999999999997E-3</v>
      </c>
    </row>
    <row r="19" spans="1:5" x14ac:dyDescent="0.2">
      <c r="A19" s="94" t="s">
        <v>202</v>
      </c>
      <c r="B19" s="95" t="s">
        <v>203</v>
      </c>
      <c r="C19" s="96">
        <v>0.03</v>
      </c>
    </row>
    <row r="20" spans="1:5" x14ac:dyDescent="0.2">
      <c r="A20" s="94" t="s">
        <v>204</v>
      </c>
      <c r="B20" s="95" t="s">
        <v>205</v>
      </c>
      <c r="C20" s="95"/>
    </row>
    <row r="23" spans="1:5" ht="15" x14ac:dyDescent="0.2">
      <c r="A23" s="115" t="s">
        <v>206</v>
      </c>
      <c r="B23" s="115"/>
      <c r="C23" s="115"/>
    </row>
    <row r="24" spans="1:5" x14ac:dyDescent="0.2">
      <c r="A24" s="115" t="s">
        <v>207</v>
      </c>
      <c r="B24" s="115"/>
      <c r="C24" s="115"/>
    </row>
    <row r="26" spans="1:5" ht="18.75" x14ac:dyDescent="0.2">
      <c r="A26" s="120" t="s">
        <v>208</v>
      </c>
      <c r="B26" s="121"/>
      <c r="C26" s="98">
        <f>ROUNDUP((((1+(C10+SUM(C14:C15)))*(1+C12)+(1*C8))/(1-SUM(C17:C20)))-1,4)</f>
        <v>0.2034</v>
      </c>
    </row>
    <row r="31" spans="1:5" ht="15.75" x14ac:dyDescent="0.25">
      <c r="A31" s="122" t="s">
        <v>209</v>
      </c>
      <c r="B31" s="122"/>
      <c r="C31" s="122"/>
    </row>
    <row r="32" spans="1:5" ht="30" customHeight="1" x14ac:dyDescent="0.2">
      <c r="A32" s="117" t="s">
        <v>210</v>
      </c>
      <c r="B32" s="117"/>
      <c r="C32" s="117"/>
    </row>
    <row r="33" spans="1:3" x14ac:dyDescent="0.2">
      <c r="A33" s="99"/>
      <c r="B33" s="99"/>
    </row>
    <row r="34" spans="1:3" x14ac:dyDescent="0.2">
      <c r="A34" s="115" t="s">
        <v>211</v>
      </c>
      <c r="B34" s="115"/>
      <c r="C34" s="100">
        <v>1</v>
      </c>
    </row>
    <row r="36" spans="1:3" ht="18.75" x14ac:dyDescent="0.2">
      <c r="A36" s="123" t="s">
        <v>212</v>
      </c>
      <c r="B36" s="124"/>
      <c r="C36" s="101">
        <f>IF(C34&lt;&gt;"",IF(C34=1,3.49,(IF(C34=2,6.23,IF(C34=3,8.87,""))))/100,"")</f>
        <v>3.49E-2</v>
      </c>
    </row>
  </sheetData>
  <mergeCells count="11">
    <mergeCell ref="A26:B26"/>
    <mergeCell ref="A31:C31"/>
    <mergeCell ref="A32:C32"/>
    <mergeCell ref="A34:B34"/>
    <mergeCell ref="A36:B36"/>
    <mergeCell ref="A24:C24"/>
    <mergeCell ref="A1:C1"/>
    <mergeCell ref="A2:C2"/>
    <mergeCell ref="A4:B4"/>
    <mergeCell ref="D5:E5"/>
    <mergeCell ref="A23:C23"/>
  </mergeCells>
  <dataValidations count="1">
    <dataValidation type="list" allowBlank="1" showInputMessage="1" showErrorMessage="1" sqref="C4 C34">
      <formula1>"1,2,3"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view="pageBreakPreview" zoomScaleNormal="100" zoomScaleSheetLayoutView="100" workbookViewId="0">
      <selection activeCell="A18" sqref="A18"/>
    </sheetView>
  </sheetViews>
  <sheetFormatPr defaultColWidth="9.140625" defaultRowHeight="15.75" x14ac:dyDescent="0.25"/>
  <cols>
    <col min="1" max="1" width="59.140625" style="69" bestFit="1" customWidth="1"/>
    <col min="2" max="2" width="18.5703125" style="69" bestFit="1" customWidth="1"/>
    <col min="3" max="3" width="9.5703125" style="70" bestFit="1" customWidth="1"/>
    <col min="4" max="4" width="14" style="69" bestFit="1" customWidth="1"/>
    <col min="5" max="5" width="9.5703125" style="70" bestFit="1" customWidth="1"/>
    <col min="6" max="6" width="18.5703125" style="69" bestFit="1" customWidth="1"/>
    <col min="7" max="7" width="9.5703125" style="70" bestFit="1" customWidth="1"/>
    <col min="8" max="8" width="10.5703125" style="69" bestFit="1" customWidth="1"/>
    <col min="9" max="16384" width="9.140625" style="69"/>
  </cols>
  <sheetData>
    <row r="1" spans="1:8" ht="25.5" customHeight="1" x14ac:dyDescent="0.25">
      <c r="A1" s="73" t="s">
        <v>20</v>
      </c>
      <c r="B1" s="125" t="s">
        <v>15</v>
      </c>
      <c r="C1" s="125"/>
      <c r="D1" s="126" t="s">
        <v>16</v>
      </c>
      <c r="E1" s="126"/>
      <c r="F1" s="126" t="s">
        <v>17</v>
      </c>
      <c r="G1" s="126"/>
      <c r="H1" s="74" t="s">
        <v>18</v>
      </c>
    </row>
    <row r="2" spans="1:8" ht="12.75" customHeight="1" x14ac:dyDescent="0.25">
      <c r="A2" s="127"/>
      <c r="B2" s="128"/>
      <c r="C2" s="128"/>
      <c r="D2" s="128"/>
      <c r="E2" s="128"/>
      <c r="F2" s="128"/>
      <c r="G2" s="128"/>
      <c r="H2" s="129"/>
    </row>
    <row r="3" spans="1:8" x14ac:dyDescent="0.25">
      <c r="A3" s="75"/>
      <c r="B3" s="71"/>
      <c r="C3" s="72"/>
      <c r="D3" s="71"/>
      <c r="E3" s="72"/>
      <c r="F3" s="71"/>
      <c r="G3" s="72"/>
      <c r="H3" s="76"/>
    </row>
    <row r="4" spans="1:8" x14ac:dyDescent="0.25">
      <c r="A4" s="75"/>
      <c r="B4" s="71"/>
      <c r="C4" s="72"/>
      <c r="D4" s="71"/>
      <c r="E4" s="72"/>
      <c r="F4" s="71"/>
      <c r="G4" s="72"/>
      <c r="H4" s="76"/>
    </row>
    <row r="5" spans="1:8" ht="12.75" customHeight="1" x14ac:dyDescent="0.25">
      <c r="A5" s="75"/>
      <c r="B5" s="71"/>
      <c r="C5" s="72"/>
      <c r="D5" s="71"/>
      <c r="E5" s="72"/>
      <c r="F5" s="71"/>
      <c r="G5" s="72"/>
      <c r="H5" s="76"/>
    </row>
    <row r="6" spans="1:8" x14ac:dyDescent="0.25">
      <c r="A6" s="68"/>
      <c r="H6" s="70"/>
    </row>
    <row r="11" spans="1:8" x14ac:dyDescent="0.25">
      <c r="H11" s="70"/>
    </row>
    <row r="12" spans="1:8" x14ac:dyDescent="0.25">
      <c r="H12" s="70"/>
    </row>
  </sheetData>
  <mergeCells count="4">
    <mergeCell ref="B1:C1"/>
    <mergeCell ref="D1:E1"/>
    <mergeCell ref="F1:G1"/>
    <mergeCell ref="A2:H2"/>
  </mergeCells>
  <pageMargins left="0.511811024" right="0.511811024" top="0.78740157499999996" bottom="0.78740157499999996" header="0.31496062000000002" footer="0.31496062000000002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PE Porto Ferreira</vt:lpstr>
      <vt:lpstr>CRONOGRAMA</vt:lpstr>
      <vt:lpstr>BDI - ADM</vt:lpstr>
      <vt:lpstr>Sem código</vt:lpstr>
      <vt:lpstr>'PE Porto Ferreira'!Area_de_impressao</vt:lpstr>
      <vt:lpstr>'PE Porto Ferreira'!Titulos_de_impressao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DPP</dc:creator>
  <cp:lastModifiedBy>Markus Vinicius Trevisan</cp:lastModifiedBy>
  <cp:lastPrinted>2021-05-31T13:54:52Z</cp:lastPrinted>
  <dcterms:created xsi:type="dcterms:W3CDTF">1998-09-21T12:27:11Z</dcterms:created>
  <dcterms:modified xsi:type="dcterms:W3CDTF">2021-07-21T20:04:39Z</dcterms:modified>
</cp:coreProperties>
</file>