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licitacoes\LICITAÇÕES 2025\PREGÃO ELETRONICO\262.000066822025-68 - LOCAÇÃO DE VEÍCULOS\"/>
    </mc:Choice>
  </mc:AlternateContent>
  <xr:revisionPtr revIDLastSave="0" documentId="13_ncr:1_{8D209D84-9BBF-444E-AFB4-76613BE95F9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 1" sheetId="1" r:id="rId1"/>
  </sheets>
  <calcPr calcId="191029"/>
</workbook>
</file>

<file path=xl/calcChain.xml><?xml version="1.0" encoding="utf-8"?>
<calcChain xmlns="http://schemas.openxmlformats.org/spreadsheetml/2006/main">
  <c r="B22" i="1" l="1"/>
  <c r="G17" i="1"/>
  <c r="B21" i="1"/>
  <c r="M9" i="1"/>
  <c r="J9" i="1"/>
  <c r="G9" i="1"/>
  <c r="E3" i="1"/>
  <c r="G3" i="1"/>
  <c r="N9" i="1" l="1"/>
  <c r="O10" i="1" s="1"/>
  <c r="O12" i="1" s="1"/>
  <c r="B20" i="1" l="1"/>
</calcChain>
</file>

<file path=xl/sharedStrings.xml><?xml version="1.0" encoding="utf-8"?>
<sst xmlns="http://schemas.openxmlformats.org/spreadsheetml/2006/main" count="47" uniqueCount="42">
  <si>
    <r>
      <rPr>
        <b/>
        <sz val="7"/>
        <rFont val="Calibri"/>
        <family val="1"/>
      </rPr>
      <t>PLANILHA DE PREÇOS - PRESTAÇÃO DE SERVIÇO DE TRANSPORTE MEDIANTE LOCAÇÃO DE 3 (TRÊS) VEÍCULOS NOVOS - MODALIDADE A - SEM MOTORISTA/SEM COMBUSTÍVEL</t>
    </r>
  </si>
  <si>
    <r>
      <rPr>
        <b/>
        <sz val="7"/>
        <rFont val="Calibri"/>
        <family val="1"/>
      </rPr>
      <t>Item</t>
    </r>
  </si>
  <si>
    <r>
      <rPr>
        <b/>
        <sz val="7"/>
        <rFont val="Calibri"/>
        <family val="1"/>
      </rPr>
      <t>Descrição</t>
    </r>
  </si>
  <si>
    <r>
      <rPr>
        <b/>
        <sz val="7"/>
        <rFont val="Calibri"/>
        <family val="1"/>
      </rPr>
      <t>Quant. (1)</t>
    </r>
  </si>
  <si>
    <r>
      <rPr>
        <b/>
        <sz val="7"/>
        <rFont val="Calibri"/>
        <family val="1"/>
      </rPr>
      <t xml:space="preserve">Valor Fixo Veículo/Mês (R$)
</t>
    </r>
    <r>
      <rPr>
        <b/>
        <sz val="7"/>
        <rFont val="Calibri"/>
        <family val="1"/>
      </rPr>
      <t>(2)</t>
    </r>
  </si>
  <si>
    <r>
      <rPr>
        <b/>
        <sz val="7"/>
        <rFont val="Calibri"/>
        <family val="1"/>
      </rPr>
      <t>PLANILHA DE PREÇOS - PRESTAÇÃO DE SERVIÇO DE TRANSPORTE MEDIANTE LOCAÇÃO DE 4 (QUATRO) VEÍCULOS NOVOS - MODALIDADE C - COM MOTORISTA E COM COMBUSTÍVEL</t>
    </r>
  </si>
  <si>
    <r>
      <rPr>
        <b/>
        <sz val="7"/>
        <rFont val="Calibri"/>
        <family val="1"/>
      </rPr>
      <t>Valor Variável</t>
    </r>
  </si>
  <si>
    <r>
      <rPr>
        <b/>
        <sz val="7"/>
        <rFont val="Calibri"/>
        <family val="1"/>
      </rPr>
      <t>Horas Adicionais Normais</t>
    </r>
  </si>
  <si>
    <r>
      <rPr>
        <b/>
        <sz val="7"/>
        <rFont val="Calibri"/>
        <family val="1"/>
      </rPr>
      <t>Horas Adicionais(Domingos /Feriados)</t>
    </r>
  </si>
  <si>
    <r>
      <rPr>
        <b/>
        <sz val="7"/>
        <rFont val="Calibri"/>
        <family val="1"/>
      </rPr>
      <t>km/Mês Estimada (3)</t>
    </r>
  </si>
  <si>
    <r>
      <rPr>
        <b/>
        <sz val="7"/>
        <rFont val="Calibri"/>
        <family val="1"/>
      </rPr>
      <t xml:space="preserve">Valor Unitário km
</t>
    </r>
    <r>
      <rPr>
        <b/>
        <sz val="7"/>
        <rFont val="Calibri"/>
        <family val="1"/>
      </rPr>
      <t xml:space="preserve">(R$)
</t>
    </r>
    <r>
      <rPr>
        <b/>
        <sz val="7"/>
        <rFont val="Calibri"/>
        <family val="1"/>
      </rPr>
      <t>(4)</t>
    </r>
  </si>
  <si>
    <r>
      <rPr>
        <b/>
        <sz val="7"/>
        <rFont val="Calibri"/>
        <family val="1"/>
      </rPr>
      <t xml:space="preserve">Valor km Rodado
</t>
    </r>
    <r>
      <rPr>
        <b/>
        <sz val="7"/>
        <rFont val="Calibri"/>
        <family val="1"/>
      </rPr>
      <t>(5) = (3)x(4)</t>
    </r>
  </si>
  <si>
    <r>
      <rPr>
        <b/>
        <sz val="7"/>
        <rFont val="Calibri"/>
        <family val="1"/>
      </rPr>
      <t>Quant. Horas (6)</t>
    </r>
  </si>
  <si>
    <r>
      <rPr>
        <b/>
        <sz val="7"/>
        <rFont val="Calibri"/>
        <family val="1"/>
      </rPr>
      <t>Valor Hora R$ (7)</t>
    </r>
  </si>
  <si>
    <r>
      <rPr>
        <b/>
        <sz val="7"/>
        <rFont val="Calibri"/>
        <family val="1"/>
      </rPr>
      <t>Total Horas Adicionais (R$) (8)=(6)x(7)</t>
    </r>
  </si>
  <si>
    <r>
      <rPr>
        <b/>
        <sz val="7"/>
        <rFont val="Calibri"/>
        <family val="1"/>
      </rPr>
      <t>Quant. Horas (9)</t>
    </r>
  </si>
  <si>
    <r>
      <rPr>
        <b/>
        <sz val="7"/>
        <rFont val="Calibri"/>
        <family val="1"/>
      </rPr>
      <t>Valor Hora R$ (10)</t>
    </r>
  </si>
  <si>
    <r>
      <rPr>
        <b/>
        <sz val="7"/>
        <rFont val="Calibri"/>
        <family val="1"/>
      </rPr>
      <t>Total Horas Adicionais (R$) (11)=(9)x(10)</t>
    </r>
  </si>
  <si>
    <r>
      <rPr>
        <sz val="7"/>
        <rFont val="Calibri"/>
        <family val="1"/>
      </rPr>
      <t>R$</t>
    </r>
  </si>
  <si>
    <r>
      <rPr>
        <sz val="7"/>
        <rFont val="Calibri"/>
        <family val="1"/>
      </rPr>
      <t>TOTAL</t>
    </r>
  </si>
  <si>
    <r>
      <rPr>
        <sz val="7"/>
        <rFont val="Calibri"/>
        <family val="1"/>
      </rPr>
      <t>PRAZO MESES</t>
    </r>
  </si>
  <si>
    <r>
      <rPr>
        <b/>
        <sz val="7"/>
        <rFont val="Calibri"/>
        <family val="1"/>
      </rPr>
      <t>TOTAL R$</t>
    </r>
  </si>
  <si>
    <r>
      <rPr>
        <b/>
        <sz val="7"/>
        <rFont val="Calibri"/>
        <family val="1"/>
      </rPr>
      <t>R$</t>
    </r>
  </si>
  <si>
    <r>
      <rPr>
        <b/>
        <sz val="6"/>
        <rFont val="Calibri"/>
        <family val="1"/>
      </rPr>
      <t>Item</t>
    </r>
  </si>
  <si>
    <r>
      <rPr>
        <b/>
        <sz val="6"/>
        <rFont val="Calibri"/>
        <family val="1"/>
      </rPr>
      <t>Descrição</t>
    </r>
  </si>
  <si>
    <r>
      <rPr>
        <b/>
        <sz val="6"/>
        <rFont val="Calibri"/>
        <family val="1"/>
      </rPr>
      <t>Quant. de Pernoites Mensal</t>
    </r>
  </si>
  <si>
    <r>
      <rPr>
        <b/>
        <sz val="6"/>
        <rFont val="Calibri"/>
        <family val="1"/>
      </rPr>
      <t>Valor Unitário UFESP</t>
    </r>
  </si>
  <si>
    <r>
      <rPr>
        <b/>
        <sz val="6"/>
        <rFont val="Calibri"/>
        <family val="1"/>
      </rPr>
      <t>Valor de 7 (Sete) UFESP</t>
    </r>
  </si>
  <si>
    <r>
      <rPr>
        <b/>
        <sz val="6"/>
        <rFont val="Calibri"/>
        <family val="1"/>
      </rPr>
      <t>Valor Total Mensal</t>
    </r>
  </si>
  <si>
    <r>
      <rPr>
        <b/>
        <sz val="7"/>
        <rFont val="Calibri"/>
        <family val="1"/>
      </rPr>
      <t>Total 3</t>
    </r>
    <r>
      <rPr>
        <b/>
        <sz val="7"/>
        <rFont val="Calibri"/>
      </rPr>
      <t xml:space="preserve"> = (1)X(2)</t>
    </r>
  </si>
  <si>
    <r>
      <t>Prazo(mês)</t>
    </r>
    <r>
      <rPr>
        <b/>
        <sz val="7"/>
        <rFont val="Calibri"/>
      </rPr>
      <t xml:space="preserve"> (4)</t>
    </r>
  </si>
  <si>
    <t>Valor Total (R$) (5)=(1)x(2)x(4)</t>
  </si>
  <si>
    <t>Total Mensal (R$)
(12)= (1)x(2)+(5)+(8)+(11)</t>
  </si>
  <si>
    <t>Valor Total 30 meses</t>
  </si>
  <si>
    <t>Grupo "S-2" - Categoria III - Utilitários Esportivos – 4x2 -Modalidade A (sem motorista e sem combustível)  Siafisico 283282</t>
  </si>
  <si>
    <r>
      <rPr>
        <sz val="8"/>
        <rFont val="Verdana"/>
        <family val="2"/>
      </rPr>
      <t>Grupo "S-2" - Categoria III - Utilitários Esportivos – 4x2) - Modalidade C  (com condutor e com combustivel) Siafisicos 283428 - 284971 - 225320 e
256820</t>
    </r>
  </si>
  <si>
    <t>Pernoites - UFESP</t>
  </si>
  <si>
    <t>R$              259,14</t>
  </si>
  <si>
    <t>R$              2.591,40</t>
  </si>
  <si>
    <t>Total de Pernoites mensal</t>
  </si>
  <si>
    <r>
      <rPr>
        <b/>
        <sz val="9"/>
        <rFont val="Verdana"/>
        <family val="2"/>
      </rPr>
      <t>TOTAL MENSAL
(Modalidade A+C)</t>
    </r>
  </si>
  <si>
    <r>
      <rPr>
        <b/>
        <sz val="9"/>
        <rFont val="Verdana"/>
        <family val="2"/>
      </rPr>
      <t>TOTAL GERAL
(Modalidade A+C)</t>
    </r>
    <r>
      <rPr>
        <sz val="9"/>
        <color rgb="FF000000"/>
        <rFont val="Verdana"/>
        <family val="2"/>
      </rPr>
      <t>x</t>
    </r>
    <r>
      <rPr>
        <b/>
        <sz val="9"/>
        <color rgb="FF000000"/>
        <rFont val="Verdana"/>
        <family val="2"/>
      </rPr>
      <t>(</t>
    </r>
    <r>
      <rPr>
        <b/>
        <sz val="9"/>
        <color rgb="FFFF0000"/>
        <rFont val="Verdana"/>
        <family val="2"/>
      </rPr>
      <t>30 meses</t>
    </r>
    <r>
      <rPr>
        <sz val="9"/>
        <color rgb="FF000000"/>
        <rFont val="Verdana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</si>
</sst>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0.0"/>
  </numFmts>
  <fonts count="17" x14ac:knownFonts="1">
    <font>
      <sz val="10"/>
      <color rgb="FF000000"/>
      <name val="Times New Roman"/>
      <charset val="204"/>
    </font>
    <font>
      <b/>
      <sz val="7"/>
      <name val="Calibri"/>
    </font>
    <font>
      <sz val="7"/>
      <color rgb="FF000000"/>
      <name val="Calibri"/>
      <family val="2"/>
    </font>
    <font>
      <sz val="7"/>
      <name val="Calibri"/>
    </font>
    <font>
      <b/>
      <sz val="6"/>
      <name val="Calibri"/>
    </font>
    <font>
      <b/>
      <sz val="7"/>
      <name val="Calibri"/>
      <family val="1"/>
    </font>
    <font>
      <sz val="7"/>
      <name val="Calibri"/>
      <family val="1"/>
    </font>
    <font>
      <b/>
      <sz val="6"/>
      <name val="Calibri"/>
      <family val="1"/>
    </font>
    <font>
      <sz val="10"/>
      <color rgb="FF000000"/>
      <name val="Times New Roman"/>
      <charset val="204"/>
    </font>
    <font>
      <sz val="9"/>
      <color rgb="FF000000"/>
      <name val="Verdana"/>
      <family val="2"/>
    </font>
    <font>
      <sz val="9"/>
      <name val="Verdana"/>
      <family val="2"/>
    </font>
    <font>
      <sz val="8"/>
      <color rgb="FF000000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sz val="9"/>
      <name val="Verdana"/>
      <family val="2"/>
    </font>
    <font>
      <b/>
      <sz val="9"/>
      <color rgb="FF000000"/>
      <name val="Verdana"/>
      <family val="2"/>
    </font>
    <font>
      <b/>
      <sz val="9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E699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8" fillId="0" borderId="0" applyFont="0" applyFill="0" applyBorder="0" applyAlignment="0" applyProtection="0"/>
  </cellStyleXfs>
  <cellXfs count="73">
    <xf numFmtId="0" fontId="0" fillId="0" borderId="0" xfId="0" applyAlignment="1">
      <alignment horizontal="left" vertical="top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 indent="1"/>
    </xf>
    <xf numFmtId="0" fontId="0" fillId="2" borderId="3" xfId="0" applyFill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1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left" vertical="top" wrapText="1" indent="1"/>
    </xf>
    <xf numFmtId="164" fontId="2" fillId="0" borderId="3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top" wrapText="1" indent="1"/>
    </xf>
    <xf numFmtId="0" fontId="1" fillId="0" borderId="2" xfId="0" applyFont="1" applyBorder="1" applyAlignment="1">
      <alignment horizontal="left" vertical="top" wrapText="1" inden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top" wrapText="1" indent="4"/>
    </xf>
    <xf numFmtId="0" fontId="1" fillId="0" borderId="5" xfId="0" applyFont="1" applyBorder="1" applyAlignment="1">
      <alignment horizontal="left" vertical="top" wrapText="1" indent="4"/>
    </xf>
    <xf numFmtId="0" fontId="1" fillId="0" borderId="6" xfId="0" applyFont="1" applyBorder="1" applyAlignment="1">
      <alignment horizontal="left" vertical="top" wrapText="1" indent="4"/>
    </xf>
    <xf numFmtId="0" fontId="0" fillId="0" borderId="4" xfId="0" applyBorder="1" applyAlignment="1">
      <alignment horizontal="left" vertical="center" wrapText="1"/>
    </xf>
    <xf numFmtId="0" fontId="0" fillId="0" borderId="8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 indent="2"/>
    </xf>
    <xf numFmtId="0" fontId="5" fillId="2" borderId="3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top" wrapText="1"/>
    </xf>
    <xf numFmtId="44" fontId="0" fillId="0" borderId="0" xfId="1" applyFont="1" applyAlignment="1">
      <alignment horizontal="left" vertical="top"/>
    </xf>
    <xf numFmtId="4" fontId="0" fillId="0" borderId="0" xfId="0" applyNumberFormat="1" applyAlignment="1">
      <alignment horizontal="left" vertical="top"/>
    </xf>
    <xf numFmtId="0" fontId="7" fillId="2" borderId="3" xfId="0" applyFont="1" applyFill="1" applyBorder="1" applyAlignment="1">
      <alignment horizontal="left" vertical="top" wrapText="1" indent="1"/>
    </xf>
    <xf numFmtId="1" fontId="9" fillId="0" borderId="3" xfId="0" applyNumberFormat="1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left" vertical="top" wrapText="1"/>
    </xf>
    <xf numFmtId="1" fontId="9" fillId="0" borderId="3" xfId="0" applyNumberFormat="1" applyFont="1" applyBorder="1" applyAlignment="1">
      <alignment horizontal="right" vertical="center" shrinkToFit="1"/>
    </xf>
    <xf numFmtId="0" fontId="10" fillId="0" borderId="3" xfId="0" applyFont="1" applyBorder="1" applyAlignment="1">
      <alignment horizontal="left" vertical="center" wrapText="1"/>
    </xf>
    <xf numFmtId="1" fontId="9" fillId="0" borderId="4" xfId="0" applyNumberFormat="1" applyFont="1" applyBorder="1" applyAlignment="1">
      <alignment horizontal="center" vertical="center" shrinkToFit="1"/>
    </xf>
    <xf numFmtId="44" fontId="10" fillId="0" borderId="10" xfId="1" applyFont="1" applyBorder="1" applyAlignment="1">
      <alignment horizontal="left" vertical="center" wrapText="1"/>
    </xf>
    <xf numFmtId="44" fontId="9" fillId="0" borderId="4" xfId="1" applyFont="1" applyBorder="1" applyAlignment="1">
      <alignment horizontal="center" vertical="center" shrinkToFit="1"/>
    </xf>
    <xf numFmtId="1" fontId="11" fillId="0" borderId="3" xfId="0" applyNumberFormat="1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top" wrapText="1"/>
    </xf>
    <xf numFmtId="1" fontId="11" fillId="0" borderId="3" xfId="0" applyNumberFormat="1" applyFont="1" applyBorder="1" applyAlignment="1">
      <alignment horizontal="right" vertical="center" shrinkToFit="1"/>
    </xf>
    <xf numFmtId="0" fontId="12" fillId="0" borderId="3" xfId="0" applyFont="1" applyBorder="1" applyAlignment="1">
      <alignment horizontal="left" vertical="center" wrapText="1"/>
    </xf>
    <xf numFmtId="3" fontId="11" fillId="0" borderId="3" xfId="0" applyNumberFormat="1" applyFont="1" applyBorder="1" applyAlignment="1">
      <alignment horizontal="left" vertical="center" indent="2" shrinkToFit="1"/>
    </xf>
    <xf numFmtId="44" fontId="11" fillId="3" borderId="3" xfId="1" applyFont="1" applyFill="1" applyBorder="1" applyAlignment="1">
      <alignment horizontal="left" vertical="center" indent="2" shrinkToFit="1"/>
    </xf>
    <xf numFmtId="44" fontId="11" fillId="0" borderId="3" xfId="1" applyFont="1" applyBorder="1" applyAlignment="1">
      <alignment horizontal="left" vertical="center" indent="2" shrinkToFit="1"/>
    </xf>
    <xf numFmtId="44" fontId="11" fillId="3" borderId="3" xfId="1" applyFont="1" applyFill="1" applyBorder="1" applyAlignment="1">
      <alignment horizontal="center" vertical="center" shrinkToFit="1"/>
    </xf>
    <xf numFmtId="44" fontId="13" fillId="0" borderId="3" xfId="1" applyFont="1" applyBorder="1" applyAlignment="1">
      <alignment horizontal="left" vertical="center" indent="2" shrinkToFit="1"/>
    </xf>
    <xf numFmtId="8" fontId="1" fillId="0" borderId="0" xfId="0" applyNumberFormat="1" applyFont="1" applyBorder="1" applyAlignment="1">
      <alignment horizontal="center" vertical="top" wrapText="1"/>
    </xf>
    <xf numFmtId="4" fontId="2" fillId="0" borderId="0" xfId="0" applyNumberFormat="1" applyFont="1" applyBorder="1" applyAlignment="1">
      <alignment horizontal="right" vertical="center" shrinkToFit="1"/>
    </xf>
    <xf numFmtId="164" fontId="11" fillId="0" borderId="4" xfId="0" applyNumberFormat="1" applyFont="1" applyBorder="1" applyAlignment="1">
      <alignment horizontal="center" vertical="center" shrinkToFit="1"/>
    </xf>
    <xf numFmtId="0" fontId="5" fillId="2" borderId="12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44" fontId="11" fillId="0" borderId="13" xfId="1" applyFont="1" applyBorder="1" applyAlignment="1">
      <alignment horizontal="left" vertical="center" indent="2" shrinkToFit="1"/>
    </xf>
    <xf numFmtId="44" fontId="12" fillId="0" borderId="14" xfId="1" applyFont="1" applyBorder="1" applyAlignment="1">
      <alignment horizontal="center" vertical="center" wrapText="1"/>
    </xf>
    <xf numFmtId="44" fontId="12" fillId="0" borderId="15" xfId="1" applyFont="1" applyBorder="1" applyAlignment="1">
      <alignment horizontal="center" vertical="center" wrapText="1"/>
    </xf>
    <xf numFmtId="1" fontId="9" fillId="0" borderId="3" xfId="0" applyNumberFormat="1" applyFont="1" applyBorder="1" applyAlignment="1">
      <alignment horizontal="center" vertical="top" shrinkToFit="1"/>
    </xf>
    <xf numFmtId="0" fontId="10" fillId="0" borderId="3" xfId="0" applyFont="1" applyBorder="1" applyAlignment="1">
      <alignment horizontal="center" vertical="top" wrapText="1"/>
    </xf>
    <xf numFmtId="44" fontId="9" fillId="0" borderId="3" xfId="1" applyFont="1" applyBorder="1" applyAlignment="1">
      <alignment horizontal="center" vertical="top" shrinkToFit="1"/>
    </xf>
    <xf numFmtId="44" fontId="14" fillId="0" borderId="3" xfId="1" applyFont="1" applyBorder="1" applyAlignment="1">
      <alignment horizontal="left" vertical="top" wrapText="1"/>
    </xf>
    <xf numFmtId="0" fontId="10" fillId="4" borderId="3" xfId="0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left" vertical="top" wrapText="1"/>
    </xf>
    <xf numFmtId="4" fontId="10" fillId="0" borderId="3" xfId="0" applyNumberFormat="1" applyFont="1" applyBorder="1" applyAlignment="1">
      <alignment horizontal="center" vertical="top" wrapText="1"/>
    </xf>
    <xf numFmtId="0" fontId="14" fillId="0" borderId="3" xfId="0" applyFont="1" applyBorder="1" applyAlignment="1">
      <alignment horizontal="left" vertical="top" wrapText="1"/>
    </xf>
    <xf numFmtId="0" fontId="10" fillId="4" borderId="11" xfId="0" applyFont="1" applyFill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8" fontId="14" fillId="0" borderId="10" xfId="0" applyNumberFormat="1" applyFont="1" applyBorder="1" applyAlignment="1">
      <alignment horizontal="center" vertical="top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7" workbookViewId="0">
      <selection activeCell="O21" sqref="O21"/>
    </sheetView>
  </sheetViews>
  <sheetFormatPr defaultRowHeight="12.75" x14ac:dyDescent="0.2"/>
  <cols>
    <col min="1" max="1" width="16.5" customWidth="1"/>
    <col min="2" max="2" width="26.6640625" customWidth="1"/>
    <col min="3" max="3" width="16.83203125" customWidth="1"/>
    <col min="4" max="4" width="15.1640625" customWidth="1"/>
    <col min="5" max="5" width="20.1640625" customWidth="1"/>
    <col min="6" max="6" width="18.1640625" customWidth="1"/>
    <col min="7" max="7" width="18" customWidth="1"/>
    <col min="9" max="9" width="16.33203125" customWidth="1"/>
    <col min="10" max="10" width="16.1640625" customWidth="1"/>
    <col min="15" max="15" width="25.5" customWidth="1"/>
    <col min="16" max="16" width="19.6640625" customWidth="1"/>
    <col min="18" max="18" width="36.5" customWidth="1"/>
  </cols>
  <sheetData>
    <row r="1" spans="1:19" ht="21.95" customHeight="1" x14ac:dyDescent="0.2">
      <c r="A1" s="15" t="s">
        <v>0</v>
      </c>
      <c r="B1" s="16"/>
      <c r="C1" s="16"/>
      <c r="D1" s="16"/>
      <c r="E1" s="16"/>
      <c r="F1" s="16"/>
      <c r="G1" s="16"/>
    </row>
    <row r="2" spans="1:19" ht="38.25" customHeight="1" x14ac:dyDescent="0.2">
      <c r="A2" s="1" t="s">
        <v>1</v>
      </c>
      <c r="B2" s="2" t="s">
        <v>2</v>
      </c>
      <c r="C2" s="3" t="s">
        <v>3</v>
      </c>
      <c r="D2" s="4" t="s">
        <v>4</v>
      </c>
      <c r="E2" s="30" t="s">
        <v>29</v>
      </c>
      <c r="F2" s="31" t="s">
        <v>30</v>
      </c>
      <c r="G2" s="33" t="s">
        <v>31</v>
      </c>
    </row>
    <row r="3" spans="1:19" ht="47.85" customHeight="1" x14ac:dyDescent="0.2">
      <c r="A3" s="37">
        <v>1</v>
      </c>
      <c r="B3" s="38" t="s">
        <v>34</v>
      </c>
      <c r="C3" s="39">
        <v>3</v>
      </c>
      <c r="D3" s="40"/>
      <c r="E3" s="43">
        <f>C3*D3</f>
        <v>0</v>
      </c>
      <c r="F3" s="41">
        <v>30</v>
      </c>
      <c r="G3" s="42">
        <f>C3*D3*F3</f>
        <v>0</v>
      </c>
      <c r="H3" s="32"/>
    </row>
    <row r="6" spans="1:19" ht="27.75" customHeight="1" x14ac:dyDescent="0.2">
      <c r="A6" s="17" t="s">
        <v>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9"/>
    </row>
    <row r="7" spans="1:19" ht="33.75" customHeight="1" x14ac:dyDescent="0.2">
      <c r="A7" s="20"/>
      <c r="B7" s="20"/>
      <c r="C7" s="20"/>
      <c r="D7" s="21"/>
      <c r="E7" s="17" t="s">
        <v>6</v>
      </c>
      <c r="F7" s="18"/>
      <c r="G7" s="19"/>
      <c r="H7" s="22" t="s">
        <v>7</v>
      </c>
      <c r="I7" s="23"/>
      <c r="J7" s="24"/>
      <c r="K7" s="22" t="s">
        <v>8</v>
      </c>
      <c r="L7" s="23"/>
      <c r="M7" s="24"/>
      <c r="N7" s="25"/>
      <c r="O7" s="20"/>
    </row>
    <row r="8" spans="1:19" ht="54" x14ac:dyDescent="0.2">
      <c r="A8" s="1" t="s">
        <v>1</v>
      </c>
      <c r="B8" s="7" t="s">
        <v>2</v>
      </c>
      <c r="C8" s="3" t="s">
        <v>3</v>
      </c>
      <c r="D8" s="4" t="s">
        <v>4</v>
      </c>
      <c r="E8" s="1" t="s">
        <v>9</v>
      </c>
      <c r="F8" s="4" t="s">
        <v>10</v>
      </c>
      <c r="G8" s="8" t="s">
        <v>11</v>
      </c>
      <c r="H8" s="2" t="s">
        <v>12</v>
      </c>
      <c r="I8" s="1" t="s">
        <v>13</v>
      </c>
      <c r="J8" s="1" t="s">
        <v>14</v>
      </c>
      <c r="K8" s="3" t="s">
        <v>15</v>
      </c>
      <c r="L8" s="1" t="s">
        <v>16</v>
      </c>
      <c r="M8" s="1" t="s">
        <v>17</v>
      </c>
      <c r="N8" s="56" t="s">
        <v>32</v>
      </c>
      <c r="O8" s="57"/>
    </row>
    <row r="9" spans="1:19" ht="84" x14ac:dyDescent="0.2">
      <c r="A9" s="44">
        <v>2</v>
      </c>
      <c r="B9" s="45" t="s">
        <v>35</v>
      </c>
      <c r="C9" s="46">
        <v>4</v>
      </c>
      <c r="D9" s="47"/>
      <c r="E9" s="48">
        <v>10000</v>
      </c>
      <c r="F9" s="47"/>
      <c r="G9" s="47">
        <f>E9*F9</f>
        <v>0</v>
      </c>
      <c r="H9" s="44">
        <v>44</v>
      </c>
      <c r="I9" s="49"/>
      <c r="J9" s="50">
        <f>H9*I9</f>
        <v>0</v>
      </c>
      <c r="K9" s="44">
        <v>15</v>
      </c>
      <c r="L9" s="51"/>
      <c r="M9" s="55">
        <f>K9*L9</f>
        <v>0</v>
      </c>
      <c r="N9" s="60">
        <f>C9*D9+G9+J9+M9</f>
        <v>0</v>
      </c>
      <c r="O9" s="61"/>
      <c r="P9" s="54"/>
    </row>
    <row r="10" spans="1:19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7"/>
      <c r="M10" s="5" t="s">
        <v>19</v>
      </c>
      <c r="N10" s="58" t="s">
        <v>18</v>
      </c>
      <c r="O10" s="59">
        <f>N9</f>
        <v>0</v>
      </c>
    </row>
    <row r="11" spans="1:19" ht="18" x14ac:dyDescent="0.2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9"/>
      <c r="M11" s="5" t="s">
        <v>20</v>
      </c>
      <c r="N11" s="10" t="s">
        <v>18</v>
      </c>
      <c r="O11" s="44">
        <v>30</v>
      </c>
      <c r="S11" s="35"/>
    </row>
    <row r="12" spans="1:19" ht="18" x14ac:dyDescent="0.2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9"/>
      <c r="M12" s="11" t="s">
        <v>21</v>
      </c>
      <c r="N12" s="6" t="s">
        <v>22</v>
      </c>
      <c r="O12" s="52">
        <f>O10*O11</f>
        <v>0</v>
      </c>
      <c r="P12" s="34"/>
    </row>
    <row r="14" spans="1:19" x14ac:dyDescent="0.2">
      <c r="M14" s="9"/>
    </row>
    <row r="16" spans="1:19" ht="24.75" x14ac:dyDescent="0.2">
      <c r="A16" s="12" t="s">
        <v>23</v>
      </c>
      <c r="B16" s="12" t="s">
        <v>24</v>
      </c>
      <c r="C16" s="13" t="s">
        <v>25</v>
      </c>
      <c r="D16" s="14" t="s">
        <v>26</v>
      </c>
      <c r="E16" s="13" t="s">
        <v>27</v>
      </c>
      <c r="F16" s="12" t="s">
        <v>28</v>
      </c>
      <c r="G16" s="36" t="s">
        <v>33</v>
      </c>
    </row>
    <row r="17" spans="1:7" ht="25.5" customHeight="1" x14ac:dyDescent="0.2">
      <c r="A17" s="62">
        <v>1</v>
      </c>
      <c r="B17" s="63" t="s">
        <v>36</v>
      </c>
      <c r="C17" s="62">
        <v>10</v>
      </c>
      <c r="D17" s="64">
        <v>37.020000000000003</v>
      </c>
      <c r="E17" s="38" t="s">
        <v>37</v>
      </c>
      <c r="F17" s="66" t="s">
        <v>38</v>
      </c>
      <c r="G17" s="65">
        <f>F17*30</f>
        <v>77742</v>
      </c>
    </row>
    <row r="20" spans="1:7" ht="50.25" customHeight="1" x14ac:dyDescent="0.2">
      <c r="A20" s="67" t="s">
        <v>40</v>
      </c>
      <c r="B20" s="68">
        <f>E3+N9</f>
        <v>0</v>
      </c>
    </row>
    <row r="21" spans="1:7" ht="42.75" customHeight="1" x14ac:dyDescent="0.2">
      <c r="A21" s="69" t="s">
        <v>39</v>
      </c>
      <c r="B21" s="70" t="str">
        <f>F17</f>
        <v>R$              2.591,40</v>
      </c>
    </row>
    <row r="22" spans="1:7" ht="57" customHeight="1" x14ac:dyDescent="0.2">
      <c r="A22" s="71" t="s">
        <v>41</v>
      </c>
      <c r="B22" s="72">
        <f>(B20+B21)*30</f>
        <v>77742</v>
      </c>
      <c r="C22" s="53"/>
      <c r="D22" s="35"/>
    </row>
  </sheetData>
  <mergeCells count="10">
    <mergeCell ref="N8:O8"/>
    <mergeCell ref="A10:L12"/>
    <mergeCell ref="N9:O9"/>
    <mergeCell ref="A1:G1"/>
    <mergeCell ref="A6:O6"/>
    <mergeCell ref="A7:D7"/>
    <mergeCell ref="E7:G7"/>
    <mergeCell ref="H7:J7"/>
    <mergeCell ref="K7:M7"/>
    <mergeCell ref="N7:O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Fantato Silva Rodrigues</dc:creator>
  <cp:lastModifiedBy>Eliana Aparecida Silva</cp:lastModifiedBy>
  <dcterms:created xsi:type="dcterms:W3CDTF">2025-09-10T16:55:20Z</dcterms:created>
  <dcterms:modified xsi:type="dcterms:W3CDTF">2025-09-10T18:45:43Z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2025-08-27T00:00:00Z</vt:filetime>
  </property>
  <property fmtid="{D5CDD505-2E9C-101B-9397-08002B2CF9AE}" pid="3" name="Creator">
    <vt:lpwstr>Microsoft® Excel® 2019</vt:lpwstr>
  </property>
  <property fmtid="{D5CDD505-2E9C-101B-9397-08002B2CF9AE}" pid="4" name="LastSaved">
    <vt:filetime>2025-09-10T00:00:00Z</vt:filetime>
  </property>
  <property fmtid="{D5CDD505-2E9C-101B-9397-08002B2CF9AE}" pid="5" name="Producer">
    <vt:lpwstr>Microsoft® Excel® 2019</vt:lpwstr>
  </property>
</Properties>
</file>