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ENNIFERPN\Downloads\"/>
    </mc:Choice>
  </mc:AlternateContent>
  <bookViews>
    <workbookView xWindow="0" yWindow="0" windowWidth="18765" windowHeight="5235" firstSheet="1" activeTab="1"/>
  </bookViews>
  <sheets>
    <sheet name="Listagem das Trilhas-Atrativos" sheetId="1" r:id="rId1"/>
    <sheet name="Aldeia Índigena até o Rio Silve" sheetId="2" r:id="rId2"/>
    <sheet name="Aldeia Índigena até o Água Bran" sheetId="3" r:id="rId3"/>
    <sheet name="Água Branca" sheetId="4" r:id="rId4"/>
    <sheet name="Poções" sheetId="5" r:id="rId5"/>
    <sheet name="Guarda-Chuva" sheetId="6" r:id="rId6"/>
    <sheet name="Escorrega" sheetId="7" r:id="rId7"/>
    <sheet name="Sítio Jatobá" sheetId="8" r:id="rId8"/>
    <sheet name="APA Baleia Sahy" sheetId="9" r:id="rId9"/>
    <sheet name="Rio das Pedras" sheetId="10" r:id="rId10"/>
    <sheet name="Mirante Rampa de Voo" sheetId="11" r:id="rId11"/>
    <sheet name="Ribeirão de Itu" sheetId="12" r:id="rId12"/>
    <sheet name="Ribeirão de Itu (completa)" sheetId="13" r:id="rId13"/>
    <sheet name="Praia Brava" sheetId="14" r:id="rId14"/>
    <sheet name="Mirante Maresias-Paúba" sheetId="15" r:id="rId15"/>
    <sheet name="7 Quedas" sheetId="16" r:id="rId16"/>
    <sheet name="Mirante das Aparas" sheetId="17" r:id="rId17"/>
    <sheet name="Cachoeira Toque-Toque Pequeno" sheetId="18" r:id="rId18"/>
    <sheet name="Toque-Toque Grande" sheetId="19" r:id="rId19"/>
    <sheet name="Cachoeira Toque-Toque Grande" sheetId="20" r:id="rId20"/>
    <sheet name="Brava do Guaecá" sheetId="21" r:id="rId21"/>
    <sheet name="Reserva do Moulin" sheetId="22" r:id="rId22"/>
    <sheet name="Sítio Arqueológico São Francisc" sheetId="23" r:id="rId23"/>
    <sheet name="Estrada da Limeira" sheetId="24" r:id="rId24"/>
    <sheet name="trilha" sheetId="25" r:id="rId25"/>
    <sheet name="Daton - Preenchimento. " sheetId="26" state="hidden" r:id="rId26"/>
    <sheet name="Severidade do Meio" sheetId="27" r:id="rId27"/>
    <sheet name="Orientação do Percurso" sheetId="28" r:id="rId28"/>
    <sheet name="Condições do Terreno " sheetId="29" r:id="rId29"/>
    <sheet name="Intensidade de Esforço Físico" sheetId="30" r:id="rId30"/>
  </sheets>
  <calcPr calcId="162913"/>
  <extLst>
    <ext uri="GoogleSheetsCustomDataVersion1">
      <go:sheetsCustomData xmlns:go="http://customooxmlschemas.google.com/" r:id="rId34" roundtripDataSignature="AMtx7mgnyoVBRvpHbuF2Nf7Hbo7tH2Az1Q=="/>
    </ext>
  </extLst>
</workbook>
</file>

<file path=xl/calcChain.xml><?xml version="1.0" encoding="utf-8"?>
<calcChain xmlns="http://schemas.openxmlformats.org/spreadsheetml/2006/main">
  <c r="D23" i="27" l="1"/>
  <c r="B52" i="26"/>
  <c r="B51" i="26"/>
  <c r="B50" i="26"/>
  <c r="B49" i="26"/>
  <c r="B48" i="26"/>
  <c r="B54" i="26" s="1"/>
  <c r="A45" i="26"/>
  <c r="A44" i="26"/>
  <c r="B43" i="26"/>
  <c r="A43" i="26"/>
  <c r="B42" i="26"/>
  <c r="A42" i="26"/>
  <c r="B41" i="26"/>
  <c r="A41" i="26"/>
  <c r="A23" i="26"/>
  <c r="A21" i="26"/>
  <c r="A20" i="26"/>
  <c r="A19" i="26"/>
  <c r="A18" i="26"/>
  <c r="A17" i="26"/>
  <c r="A16" i="26"/>
  <c r="A15" i="26"/>
  <c r="A14" i="26"/>
  <c r="A13" i="26"/>
  <c r="L6" i="26"/>
  <c r="L5" i="26"/>
  <c r="L4" i="26"/>
  <c r="L3" i="26"/>
  <c r="M2" i="26"/>
  <c r="L2" i="26"/>
  <c r="R25" i="25"/>
  <c r="I25" i="25"/>
  <c r="R20" i="25"/>
  <c r="I20" i="25"/>
  <c r="I28" i="25" s="1"/>
  <c r="R25" i="24"/>
  <c r="I25" i="24"/>
  <c r="R20" i="24"/>
  <c r="I20" i="24"/>
  <c r="I28" i="24" s="1"/>
  <c r="R25" i="23"/>
  <c r="I25" i="23"/>
  <c r="R20" i="23"/>
  <c r="I20" i="23"/>
  <c r="I28" i="23" s="1"/>
  <c r="R25" i="22"/>
  <c r="I25" i="22"/>
  <c r="R20" i="22"/>
  <c r="I20" i="22"/>
  <c r="I28" i="22" s="1"/>
  <c r="R25" i="21"/>
  <c r="I25" i="21"/>
  <c r="R20" i="21"/>
  <c r="I20" i="21"/>
  <c r="I28" i="21" s="1"/>
  <c r="R25" i="20"/>
  <c r="I25" i="20"/>
  <c r="R20" i="20"/>
  <c r="I20" i="20"/>
  <c r="I28" i="20" s="1"/>
  <c r="R25" i="19"/>
  <c r="I25" i="19"/>
  <c r="R20" i="19"/>
  <c r="I20" i="19"/>
  <c r="I28" i="19" s="1"/>
  <c r="R25" i="18"/>
  <c r="I25" i="18"/>
  <c r="R20" i="18"/>
  <c r="I20" i="18"/>
  <c r="I28" i="18" s="1"/>
  <c r="R25" i="17"/>
  <c r="I25" i="17"/>
  <c r="R20" i="17"/>
  <c r="I20" i="17"/>
  <c r="I28" i="17" s="1"/>
  <c r="R25" i="16"/>
  <c r="I25" i="16"/>
  <c r="R20" i="16"/>
  <c r="I28" i="16" s="1"/>
  <c r="R25" i="15"/>
  <c r="I25" i="15"/>
  <c r="R20" i="15"/>
  <c r="I20" i="15"/>
  <c r="I28" i="15" s="1"/>
  <c r="R25" i="14"/>
  <c r="I25" i="14"/>
  <c r="R20" i="14"/>
  <c r="I20" i="14"/>
  <c r="I28" i="14" s="1"/>
  <c r="R25" i="13"/>
  <c r="I25" i="13"/>
  <c r="R20" i="13"/>
  <c r="I20" i="13"/>
  <c r="I28" i="13" s="1"/>
  <c r="R25" i="12"/>
  <c r="I25" i="12"/>
  <c r="I28" i="12" s="1"/>
  <c r="R20" i="12"/>
  <c r="R25" i="11"/>
  <c r="I25" i="11"/>
  <c r="R20" i="11"/>
  <c r="I20" i="11"/>
  <c r="I28" i="11" s="1"/>
  <c r="R25" i="10"/>
  <c r="I25" i="10"/>
  <c r="R20" i="10"/>
  <c r="I20" i="10"/>
  <c r="I28" i="10" s="1"/>
  <c r="R25" i="9"/>
  <c r="I25" i="9"/>
  <c r="R20" i="9"/>
  <c r="I20" i="9"/>
  <c r="I28" i="9" s="1"/>
  <c r="R25" i="8"/>
  <c r="I25" i="8"/>
  <c r="R20" i="8"/>
  <c r="I20" i="8"/>
  <c r="I28" i="8" s="1"/>
  <c r="R25" i="7"/>
  <c r="I25" i="7"/>
  <c r="R20" i="7"/>
  <c r="I20" i="7"/>
  <c r="I28" i="7" s="1"/>
  <c r="R25" i="6"/>
  <c r="I25" i="6"/>
  <c r="R20" i="6"/>
  <c r="I20" i="6"/>
  <c r="I28" i="6" s="1"/>
  <c r="R25" i="5"/>
  <c r="I25" i="5"/>
  <c r="R20" i="5"/>
  <c r="I20" i="5"/>
  <c r="I28" i="5" s="1"/>
  <c r="R25" i="4"/>
  <c r="I25" i="4"/>
  <c r="R20" i="4"/>
  <c r="I20" i="4"/>
  <c r="I28" i="4" s="1"/>
  <c r="R25" i="3"/>
  <c r="I25" i="3"/>
  <c r="R20" i="3"/>
  <c r="I20" i="3"/>
  <c r="I28" i="3" s="1"/>
  <c r="R25" i="2"/>
  <c r="I25" i="2"/>
  <c r="R20" i="2"/>
  <c r="I20" i="2"/>
  <c r="I28" i="2" s="1"/>
  <c r="F63" i="14" l="1"/>
  <c r="O60" i="14"/>
  <c r="N28" i="14"/>
  <c r="N28" i="15"/>
  <c r="F63" i="15"/>
  <c r="O60" i="15"/>
  <c r="F63" i="3"/>
  <c r="O60" i="3"/>
  <c r="N28" i="3"/>
  <c r="O60" i="5"/>
  <c r="N28" i="5"/>
  <c r="F63" i="5"/>
  <c r="F63" i="7"/>
  <c r="O60" i="7"/>
  <c r="N28" i="7"/>
  <c r="O60" i="9"/>
  <c r="N28" i="9"/>
  <c r="F63" i="9"/>
  <c r="F63" i="10"/>
  <c r="O60" i="10"/>
  <c r="N28" i="10"/>
  <c r="F63" i="11"/>
  <c r="O60" i="11"/>
  <c r="N28" i="11"/>
  <c r="F63" i="13"/>
  <c r="O60" i="13"/>
  <c r="N28" i="13"/>
  <c r="F63" i="16"/>
  <c r="O60" i="16"/>
  <c r="F63" i="2"/>
  <c r="O60" i="2"/>
  <c r="N28" i="2"/>
  <c r="N28" i="4"/>
  <c r="F63" i="4"/>
  <c r="O60" i="4"/>
  <c r="F63" i="6"/>
  <c r="O60" i="6"/>
  <c r="N28" i="6"/>
  <c r="N28" i="8"/>
  <c r="F63" i="8"/>
  <c r="O60" i="8"/>
  <c r="O60" i="12"/>
  <c r="N28" i="12"/>
  <c r="F20" i="26" s="1"/>
  <c r="B23" i="26" s="1"/>
  <c r="F63" i="12"/>
  <c r="B55" i="26"/>
  <c r="K59" i="25" s="1"/>
  <c r="N28" i="17"/>
  <c r="F63" i="17"/>
  <c r="O60" i="17"/>
  <c r="O60" i="18"/>
  <c r="N28" i="18"/>
  <c r="F63" i="18"/>
  <c r="F63" i="19"/>
  <c r="O60" i="19"/>
  <c r="N28" i="19"/>
  <c r="F63" i="20"/>
  <c r="O60" i="20"/>
  <c r="N28" i="20"/>
  <c r="N28" i="21"/>
  <c r="F63" i="21"/>
  <c r="O60" i="21"/>
  <c r="O60" i="22"/>
  <c r="N28" i="22"/>
  <c r="F63" i="22"/>
  <c r="F63" i="23"/>
  <c r="O60" i="23"/>
  <c r="N28" i="23"/>
  <c r="F63" i="24"/>
  <c r="O60" i="24"/>
  <c r="N28" i="24"/>
  <c r="N28" i="25"/>
  <c r="F63" i="25"/>
  <c r="O60" i="25"/>
  <c r="P65" i="23" l="1"/>
  <c r="M65" i="23"/>
  <c r="K65" i="23"/>
  <c r="P65" i="19"/>
  <c r="M65" i="19"/>
  <c r="K65" i="19"/>
  <c r="P65" i="12"/>
  <c r="M65" i="12"/>
  <c r="K65" i="12"/>
  <c r="M65" i="8"/>
  <c r="K65" i="8"/>
  <c r="P65" i="8"/>
  <c r="P65" i="6"/>
  <c r="M65" i="6"/>
  <c r="K65" i="6"/>
  <c r="K65" i="16"/>
  <c r="P65" i="16"/>
  <c r="M65" i="16"/>
  <c r="P65" i="5"/>
  <c r="M65" i="5"/>
  <c r="K65" i="5"/>
  <c r="K65" i="25"/>
  <c r="P65" i="25"/>
  <c r="M65" i="25"/>
  <c r="K65" i="24"/>
  <c r="P65" i="24"/>
  <c r="M65" i="24"/>
  <c r="P65" i="22"/>
  <c r="M65" i="22"/>
  <c r="K65" i="22"/>
  <c r="M65" i="21"/>
  <c r="K65" i="21"/>
  <c r="P65" i="21"/>
  <c r="K65" i="20"/>
  <c r="P65" i="20"/>
  <c r="M65" i="20"/>
  <c r="P65" i="18"/>
  <c r="M65" i="18"/>
  <c r="K65" i="18"/>
  <c r="M65" i="17"/>
  <c r="K65" i="17"/>
  <c r="P65" i="17"/>
  <c r="P65" i="10"/>
  <c r="M65" i="10"/>
  <c r="K65" i="10"/>
  <c r="K65" i="3"/>
  <c r="P65" i="3"/>
  <c r="M65" i="3"/>
  <c r="K65" i="4"/>
  <c r="M65" i="4"/>
  <c r="P65" i="4"/>
  <c r="P65" i="2"/>
  <c r="M65" i="2"/>
  <c r="K65" i="2"/>
  <c r="K65" i="11"/>
  <c r="P65" i="11"/>
  <c r="M65" i="11"/>
  <c r="P65" i="9"/>
  <c r="M65" i="9"/>
  <c r="K65" i="9"/>
  <c r="P65" i="13"/>
  <c r="M65" i="13"/>
  <c r="K65" i="13"/>
  <c r="K65" i="7"/>
  <c r="P65" i="7"/>
  <c r="M65" i="7"/>
  <c r="M65" i="15"/>
  <c r="K65" i="15"/>
  <c r="P65" i="15"/>
  <c r="K65" i="14"/>
  <c r="P65" i="14"/>
  <c r="M65" i="14"/>
</calcChain>
</file>

<file path=xl/sharedStrings.xml><?xml version="1.0" encoding="utf-8"?>
<sst xmlns="http://schemas.openxmlformats.org/spreadsheetml/2006/main" count="2679" uniqueCount="309">
  <si>
    <t>Roteiros/Trilhas/Atrativos da UC</t>
  </si>
  <si>
    <t>Roteiro/Trilha/Atrativo</t>
  </si>
  <si>
    <t>Nível de dificuldade</t>
  </si>
  <si>
    <t>Monitoria Ambiental</t>
  </si>
  <si>
    <t>Monitor que pode conduzir</t>
  </si>
  <si>
    <t>Trilha Aldeia Indígena (até o Rio Silveiras)</t>
  </si>
  <si>
    <t>Médio</t>
  </si>
  <si>
    <t>Obrigatória</t>
  </si>
  <si>
    <t>II, III</t>
  </si>
  <si>
    <t>Trilha Aldeia Índígina (até o Água Branca)</t>
  </si>
  <si>
    <t>Trilha Água Branca</t>
  </si>
  <si>
    <t>Trilha dos Poções</t>
  </si>
  <si>
    <t>Trilha do Guarda Chuva</t>
  </si>
  <si>
    <t>Trilha do Escorrega</t>
  </si>
  <si>
    <t>Trilha do Sítio Jatobá</t>
  </si>
  <si>
    <t>Trilha da APA Baleia Sahy</t>
  </si>
  <si>
    <t>Trilha da Cachoeira Rio das Pedras</t>
  </si>
  <si>
    <t>Baixo</t>
  </si>
  <si>
    <t>Facultativa</t>
  </si>
  <si>
    <t>I, II, III</t>
  </si>
  <si>
    <t>Trilha Mirante Rampa de Voo</t>
  </si>
  <si>
    <t>Trilha Ribeirão do Itu</t>
  </si>
  <si>
    <t>Trilha do Ribeirão do Itu (completa)</t>
  </si>
  <si>
    <t>Alto</t>
  </si>
  <si>
    <t>III</t>
  </si>
  <si>
    <t>Trilha da Praia Brava</t>
  </si>
  <si>
    <t>Trilha Cachoeira 7 Quedas</t>
  </si>
  <si>
    <t>Trilha Mirante Maresias-Paúba</t>
  </si>
  <si>
    <t>Trilha Mirante das Aparas</t>
  </si>
  <si>
    <t>Trilha da Cachoeira de Toque-Toque Pequeno</t>
  </si>
  <si>
    <t>Trilha Toque Toque Grande</t>
  </si>
  <si>
    <t>Cachoeira de Toque-Toque Grande</t>
  </si>
  <si>
    <t>Brava do Guaecá</t>
  </si>
  <si>
    <t>Trilha da Reserva do Moulin</t>
  </si>
  <si>
    <t>Trilha Sítio Arqueológico São Francisco</t>
  </si>
  <si>
    <t>Estrada da Limeira</t>
  </si>
  <si>
    <t>Classificação de percurso de trilhas e atrativos de Unidades de Conservação da Fundação Florestal</t>
  </si>
  <si>
    <t xml:space="preserve">Normas gerais da UC </t>
  </si>
  <si>
    <t>Unidade de Conservação:</t>
  </si>
  <si>
    <t>Parque Estadual da Serra do Mar (PESM)</t>
  </si>
  <si>
    <t>Endereço:</t>
  </si>
  <si>
    <t>Rua Serra do Mar, n° 13, Praia de Juquehy 11600-000</t>
  </si>
  <si>
    <t>Núcleo:</t>
  </si>
  <si>
    <t>Núcleo São Sebastião</t>
  </si>
  <si>
    <t>Horário de funcionamento da UC:</t>
  </si>
  <si>
    <t>08:00 às 17:00</t>
  </si>
  <si>
    <t xml:space="preserve">Horário de funcionamento do atrativo: </t>
  </si>
  <si>
    <t>Telefone:</t>
  </si>
  <si>
    <t>(12) 3863-1707</t>
  </si>
  <si>
    <t>Nome da Trilha/Atrativo:</t>
  </si>
  <si>
    <t>Aldeia Indígena até o Rio Silveiras</t>
  </si>
  <si>
    <t>Endereço da Trilha/Atrativo:</t>
  </si>
  <si>
    <t>Av. Tupi Guarani - Boracéia - São Sebastião - SP</t>
  </si>
  <si>
    <t>Regras específicas da Trilha/Atrativo</t>
  </si>
  <si>
    <t>1º horário de entrada no atrativo:</t>
  </si>
  <si>
    <t>Formas de agendamento pelos monitores autônomos</t>
  </si>
  <si>
    <t>Não</t>
  </si>
  <si>
    <t xml:space="preserve">Site de venda Online </t>
  </si>
  <si>
    <t>Outros</t>
  </si>
  <si>
    <t>Último horário de entrada no atrativo:</t>
  </si>
  <si>
    <t xml:space="preserve">                                       17:00</t>
  </si>
  <si>
    <t>Sim ►</t>
  </si>
  <si>
    <t xml:space="preserve">Telefone </t>
  </si>
  <si>
    <t>Descreva quais:</t>
  </si>
  <si>
    <t>Cobrança de ingresso:</t>
  </si>
  <si>
    <t xml:space="preserve">Email </t>
  </si>
  <si>
    <t>Operação do atrativo:</t>
  </si>
  <si>
    <t>Recepção Local</t>
  </si>
  <si>
    <t xml:space="preserve">WhatsApp </t>
  </si>
  <si>
    <t>Aplicativo</t>
  </si>
  <si>
    <t>Classificação (Conforme ABNT NBR 15505-2:2019)</t>
  </si>
  <si>
    <t>Severidade do Meio</t>
  </si>
  <si>
    <t>Condições do Terreno</t>
  </si>
  <si>
    <t>Consulte ABNT NBR 15505-2:2019 para preenchimento:</t>
  </si>
  <si>
    <t>Grau índice = 3 - Severo</t>
  </si>
  <si>
    <t xml:space="preserve">Grau índice = 3 - Percurso por trilhas escalonadas ou terrenos irregulares </t>
  </si>
  <si>
    <t>Orientação do Percurso</t>
  </si>
  <si>
    <t>Intensidade de Esforço Físico</t>
  </si>
  <si>
    <t xml:space="preserve">Grau índice = 2 - Caminho ou sinalização que indica a continuidade </t>
  </si>
  <si>
    <t xml:space="preserve">Grau índice = 3 - Esforço significativo </t>
  </si>
  <si>
    <t>Soma dos índices =</t>
  </si>
  <si>
    <t xml:space="preserve">Grau de dificuldade: </t>
  </si>
  <si>
    <t>No caso de roteiros classificados com BAIXO grau de dificuldade que apresentem a obrigatoriedade de acompanhamento de monitor ambiental,  selecione o(s) critério(s) abaixo.</t>
  </si>
  <si>
    <t>Locais que apresentem alto índice de acidentes e incidentes, com registros documentados;</t>
  </si>
  <si>
    <t>Locais que apresentem índices históricos de degradação ambiental por uso irregular e/ou desordenado;</t>
  </si>
  <si>
    <t>Quando explicitamente prevista em normativas específicas e/ou demais documentos de gestão;</t>
  </si>
  <si>
    <t>Quando o Zoneamento do Plano de manejo estabelecer critérios de visitação para determinado atrativo;</t>
  </si>
  <si>
    <t xml:space="preserve">Quando prevista explicitamente nos Planos de Uso Público e Planos Emergenciais de Uso Público vigentes, conforme Resolução SMA nº59/2008, que contemplem a Unidade como um todo ou apenas roteiros específicos. </t>
  </si>
  <si>
    <t>Necessário monitor:</t>
  </si>
  <si>
    <t>Para a proteção do patrimônio histórico, arqueológico, paleontológico, espeleológico ou cultural, caso não existam alternativas de manejo de impacto ou de monitoramento da visitação implementados; </t>
  </si>
  <si>
    <t>Quando constatados impactos ambientais negativos gerados pelas atividades de uso público, embasada em método de monitoramento de impacto da visitação pública;</t>
  </si>
  <si>
    <t>Em trilhas ou atrativos que possuem visitação em horários diferentes do horário de funcionamento normal da Unidade de Conservação</t>
  </si>
  <si>
    <t xml:space="preserve">Justifique: </t>
  </si>
  <si>
    <t>Para acessar a referida trilha, é necessário tanto o contato e agendamento prévio, bem como a presença e acompanhamento de monitor ou liderança indígena Guarani, considerando que o percurso da mesma se inicia dentro de Terra Indígena Guarani, sob gestão e governabilidade dese grupo.</t>
  </si>
  <si>
    <t xml:space="preserve"> Outras atividades desenvolvidas que necessitem/permitam a contratação de serviços específicos para operação.</t>
  </si>
  <si>
    <t>Previsão Legal para a determinação da obrigatoriedade de acompanhamento de monitor ambiental</t>
  </si>
  <si>
    <t>Plano de Uso Público</t>
  </si>
  <si>
    <t>Birdwhatching</t>
  </si>
  <si>
    <t xml:space="preserve"> / Voo Livre</t>
  </si>
  <si>
    <t>Plano Emergencial de Uso Público</t>
  </si>
  <si>
    <t>Rapel</t>
  </si>
  <si>
    <t>Náuticas</t>
  </si>
  <si>
    <t>Plano Espeleológico</t>
  </si>
  <si>
    <t>Espeleoturismo</t>
  </si>
  <si>
    <t>Plano de Gestão de Risco e Contingência</t>
  </si>
  <si>
    <t>Escalada</t>
  </si>
  <si>
    <t>Quais:</t>
  </si>
  <si>
    <t>Zoneamento do Plano de Manejo</t>
  </si>
  <si>
    <t>Educação ambiental</t>
  </si>
  <si>
    <t xml:space="preserve">Outros: (trazer resoluções e normativas abaixo) </t>
  </si>
  <si>
    <t>Observações relevantes a respeito das atividades realizadas.</t>
  </si>
  <si>
    <t>Normativas</t>
  </si>
  <si>
    <t xml:space="preserve">Operação da trilha / atrativo:  </t>
  </si>
  <si>
    <t>MONITORADO</t>
  </si>
  <si>
    <t xml:space="preserve">Quem pode operar no atrativo: </t>
  </si>
  <si>
    <t>Faixa de valor sugerida para o serviço de monitoria no atrativo</t>
  </si>
  <si>
    <t>Faixa de valor por nível de monitor</t>
  </si>
  <si>
    <t>Nível I</t>
  </si>
  <si>
    <t>Nível II (+15%)</t>
  </si>
  <si>
    <t>Nível III (+30%)</t>
  </si>
  <si>
    <t>Aldeia Indígena até o Água Branca</t>
  </si>
  <si>
    <t>Água Branca</t>
  </si>
  <si>
    <t>Estrada Fazenda Abras do Una - Barra do Una - São Sebastião - SP</t>
  </si>
  <si>
    <t>Não há</t>
  </si>
  <si>
    <t>Poções</t>
  </si>
  <si>
    <t>Guarda-Chuva</t>
  </si>
  <si>
    <t>Escorrega</t>
  </si>
  <si>
    <t>Sítio Jatobá</t>
  </si>
  <si>
    <t>APA Baleia Sahy</t>
  </si>
  <si>
    <t>Rua Itajubá - Praia da Baleia - São Sebastião -SP</t>
  </si>
  <si>
    <t>Rio das Pedras</t>
  </si>
  <si>
    <t>Estr. Rio das Pedras - Cambury - São Sebastião - SP</t>
  </si>
  <si>
    <t>Grau índice = 2 - Esforço moderado</t>
  </si>
  <si>
    <t>Atividade de rapel e/ou canyoning, devem ser objeto de Termo de Autorização de Uso (TAU) específico, objeto de projeto e chamamento público específico. Assim, a realização da atividade sem a autorização mencionada, ensejará a possibilidade de autuação prevista em Lei e a penalização do monitor ambiental autônomo praticante da irregularidade de acordo com o Regulamento específico da unidade de conservação.</t>
  </si>
  <si>
    <t>AUTOGUIADO</t>
  </si>
  <si>
    <t>Mirante Rampa de Voo</t>
  </si>
  <si>
    <t>Av Walkir Vergani - SP 055 - Boiçucanga - São Sebastião - SP,</t>
  </si>
  <si>
    <t>Grau índice = 1 - Pouco severo</t>
  </si>
  <si>
    <t>Grau índice = 1 - Caminhos e cruzamentos bem definidos</t>
  </si>
  <si>
    <t xml:space="preserve">Grau índice = 1 - Pouco esforço </t>
  </si>
  <si>
    <t>Ribeirão do Itu</t>
  </si>
  <si>
    <t>Rua Guilherme do Santos - Boiçucanga - São Sebastião - SP</t>
  </si>
  <si>
    <t>Grau índice = 2 - Percurso por caminhos sem obstáculos</t>
  </si>
  <si>
    <t>Rua Guilherme do Santos - Boiçucanga - São Sebastião - SP / Estrada da Limeira - Jaraguá - São Sebastião - SP</t>
  </si>
  <si>
    <t>Grau índice = 5 - Muito severo</t>
  </si>
  <si>
    <t xml:space="preserve">Grau índice = 4 - Percurso com obstáculos </t>
  </si>
  <si>
    <t>Grau índice = 4 - Exige habilidades de navegação fora do traçado</t>
  </si>
  <si>
    <t>Grau índice = 5 - Esforço extraordinário</t>
  </si>
  <si>
    <t>Praia Brava</t>
  </si>
  <si>
    <t>Estrada da Praia Brava - Boiçucanga - São Sebastião - SP</t>
  </si>
  <si>
    <t>Mirante Maresias-Paúba</t>
  </si>
  <si>
    <t>Rua das Ganotas (Promontório) - Maresias - São Sebastião - SP</t>
  </si>
  <si>
    <t>7 Quedas</t>
  </si>
  <si>
    <t>Rua da Barra - Maresias - São Sebastião - SP</t>
  </si>
  <si>
    <t>Grau índice = 2- Moderadamente severo</t>
  </si>
  <si>
    <t>BAIXO</t>
  </si>
  <si>
    <t>Mirante das Aparas</t>
  </si>
  <si>
    <t>Praia Toque-Toque Pequeno (canto esquerdo) - São Sebastião - SP</t>
  </si>
  <si>
    <t>Cachoeira Toque-Toque Pequeno</t>
  </si>
  <si>
    <t>R. Adinal Castilho Batista - Toque-Toque Pequeno) - São Sebastião - SP</t>
  </si>
  <si>
    <t>Toque-Toque Grande</t>
  </si>
  <si>
    <t>R. Prof. Lídio A Bueno - Praia de Toque-Toque Grande (canto esquerdo) - São Sebastião - SP</t>
  </si>
  <si>
    <t>Cachoeira Toque-Toque Grande</t>
  </si>
  <si>
    <t>Rod. Manoel H. do Rego km 143 - Toque-Toque Grande - São Sebastião - SP</t>
  </si>
  <si>
    <t>Rod. Manoel H. do Rego km 142 - Guaecá - São Sebastião - SP</t>
  </si>
  <si>
    <t>Reserva do Moulin</t>
  </si>
  <si>
    <t>R. Frei Galvão - Praia do Partido - Arrastão - São Sebastião - SP</t>
  </si>
  <si>
    <t>Sítio Arqueológico São Francisco</t>
  </si>
  <si>
    <t>Av. Manoel Teixeira - Bairro da Figueira - São Sebastião - SP</t>
  </si>
  <si>
    <t>Grau índice = 4 - Bastante severo</t>
  </si>
  <si>
    <t>Estrada da Limeira (Ciclorroteiro)</t>
  </si>
  <si>
    <t>Estrada da Limeira - Jaraguá - São Sebastião - SP</t>
  </si>
  <si>
    <t xml:space="preserve">Grau índice = 3 - Exige a identificação de acidentes geográficos e de pontos cardeais </t>
  </si>
  <si>
    <t>Cicloturismo/mountainbike</t>
  </si>
  <si>
    <t>Selecione na lista um índice para cálculo ►</t>
  </si>
  <si>
    <t>Grau índice = 1 - Percurso em superfícies planas</t>
  </si>
  <si>
    <t xml:space="preserve">VERDADEIRO </t>
  </si>
  <si>
    <t>Cabeçalho preenchhimento</t>
  </si>
  <si>
    <t>SIM</t>
  </si>
  <si>
    <t xml:space="preserve">Grau índice = 4 - Esforço intenso </t>
  </si>
  <si>
    <t>NÃO</t>
  </si>
  <si>
    <t xml:space="preserve">Grau índice = 5 - Exige navegação para utilizar trajetos alternativos e não conhecidos previamente </t>
  </si>
  <si>
    <t xml:space="preserve">Grau índice = 5 - Percurso que requer técnicas verticais </t>
  </si>
  <si>
    <t xml:space="preserve">Informar </t>
  </si>
  <si>
    <t>Selecione ▼</t>
  </si>
  <si>
    <t>1 a 10 = Fácil</t>
  </si>
  <si>
    <t xml:space="preserve">Não contempla </t>
  </si>
  <si>
    <t xml:space="preserve">11 a 15 = Médio </t>
  </si>
  <si>
    <t xml:space="preserve">16 a 20 = Difícil </t>
  </si>
  <si>
    <t>Tipo de operação:</t>
  </si>
  <si>
    <t>X</t>
  </si>
  <si>
    <t>=se(D21=</t>
  </si>
  <si>
    <t>Grau índice =
1- Pouco severo</t>
  </si>
  <si>
    <t>Grau índice = 
2- Moderadamente severo</t>
  </si>
  <si>
    <t>Grau índice = 
3 - Severo</t>
  </si>
  <si>
    <t>Grau índice = 
4 - Bastante severo</t>
  </si>
  <si>
    <t>Grau índice = 
5 - Muito severo</t>
  </si>
  <si>
    <t>Selecione na lista  um índice para calculo ►</t>
  </si>
  <si>
    <t xml:space="preserve">Atividades em trilhas </t>
  </si>
  <si>
    <t xml:space="preserve">DETERMINANTE FINAL  GUIAMENTO </t>
  </si>
  <si>
    <t xml:space="preserve">Determina operação MONITORADA  </t>
  </si>
  <si>
    <t xml:space="preserve">Determina operação AUTOGUIADA   </t>
  </si>
  <si>
    <t xml:space="preserve">Não contempla o tema </t>
  </si>
  <si>
    <t xml:space="preserve"> Como Classificar o: 
Grau de severidade do meio no percurso</t>
  </si>
  <si>
    <t>A classificação de percurso para este critério deve ser efetuada contando-se a quantidade de fatores listados abaixo, de forma cumulativa:</t>
  </si>
  <si>
    <t>No total, 20 itens devem ser avaliados.</t>
  </si>
  <si>
    <t>Assinale AQUI 
os itens 
-&gt; Marque com um "X" &lt;-</t>
  </si>
  <si>
    <t>item 1</t>
  </si>
  <si>
    <t xml:space="preserve">exposição a desprendimentos espontâneos de pedras durante o percurso; </t>
  </si>
  <si>
    <t>item 2</t>
  </si>
  <si>
    <t xml:space="preserve">exposição a desprendimentos de pedras provocados pelo próprio grupo ou outro durante o percurso; </t>
  </si>
  <si>
    <t>item 3</t>
  </si>
  <si>
    <t xml:space="preserve">eventualidade de queda no vazio ou por um declive acentuado; 
</t>
  </si>
  <si>
    <t>item 4</t>
  </si>
  <si>
    <t>existência de passagens onde seja necessário o uso das mãos para progredir no percurso;</t>
  </si>
  <si>
    <t>item 5</t>
  </si>
  <si>
    <t xml:space="preserve">exposição a trechos permanentemente escorregadios, pedregosos ou alagados durante o percurso; </t>
  </si>
  <si>
    <t>x</t>
  </si>
  <si>
    <t>item 6</t>
  </si>
  <si>
    <t xml:space="preserve">exposição a trechos escorregadios ou alagados devido às chuvas durante o percurso; </t>
  </si>
  <si>
    <t>item 7</t>
  </si>
  <si>
    <t xml:space="preserve">travessia de rios ou outros corpos d’água com correnteza, a vau (sem ponte); </t>
  </si>
  <si>
    <t>item 8</t>
  </si>
  <si>
    <t xml:space="preserve">alta probabilidade de chuvas intensas ou contínuas para o período; </t>
  </si>
  <si>
    <t>item 9</t>
  </si>
  <si>
    <t xml:space="preserve">alta probabilidade de que pela noite a temperatura caia abaixo de 0 °C; </t>
  </si>
  <si>
    <t>item 10</t>
  </si>
  <si>
    <t xml:space="preserve">alta probabilidade de que a temperatura caia abaixo de 5 °C e a umidade relativa do ar supere os 90 %; </t>
  </si>
  <si>
    <t>item 11</t>
  </si>
  <si>
    <t xml:space="preserve">alta probabilidade de exposição a ventos fortes ou frios; </t>
  </si>
  <si>
    <t>item 12</t>
  </si>
  <si>
    <t xml:space="preserve">alta probabilidade de que a umidade relativa do ar seja inferior aos 30 %; </t>
  </si>
  <si>
    <t>item 13</t>
  </si>
  <si>
    <t xml:space="preserve">alta probabilidade de exposição ao calor em temperatura acima de 32 °C; </t>
  </si>
  <si>
    <t>item 14</t>
  </si>
  <si>
    <t xml:space="preserve">longos trechos de exposição ao sol forte; </t>
  </si>
  <si>
    <t>item 15</t>
  </si>
  <si>
    <t>tempo de realização da atividade igual ou superior a 1 h de marcha sem passar por um lugar habitado,
um telefone de socorro (ou sinal de celular ou radiocomunicador) ou uma estrada aberta com fluxo de
veículos;</t>
  </si>
  <si>
    <t>item 16</t>
  </si>
  <si>
    <t xml:space="preserve">tempo de realização da atividade igual ou superior a 3 h de marcha sem passar por um lugar habitado,
um telefone de socorro (ou sinal de celular ou radiocomunicador) ou uma estrada aberta com fluxo de
veículos; 
</t>
  </si>
  <si>
    <t>item 17</t>
  </si>
  <si>
    <t xml:space="preserve">a diferença entre o tempo necessário para completar o percurso e a quantidade de horas restantes de luz
natural ao fim do dia (disponível na época do ano considerada) é menor que 3 h; </t>
  </si>
  <si>
    <t>item 18</t>
  </si>
  <si>
    <t>eventual diminuição da visibilidade por fenômenos atmosféricos que possa aumentar consideravelmente
a dificuldade de orientação ou a localização de pessoas em algum trecho do percurso;</t>
  </si>
  <si>
    <t>item 19</t>
  </si>
  <si>
    <t xml:space="preserve">trajeto por vegetação densa ou por terreno irregular que possa dificultar a orientação ou a localização de
pessoas em algum trecho do percurso; </t>
  </si>
  <si>
    <t>item 20</t>
  </si>
  <si>
    <t xml:space="preserve">região ou trechos sem acesso a água potável. </t>
  </si>
  <si>
    <t xml:space="preserve">Toral de Itens assinalados: </t>
  </si>
  <si>
    <t>A Tabela 1 apresenta a classificação segundo a severidade do meio em função do número de fatores identificados para cada trecho.</t>
  </si>
  <si>
    <t>Tabela 1 -  Classificação de percursos de cicloturismo segundo o grau de severidade do meio</t>
  </si>
  <si>
    <t>Número de 
pontos</t>
  </si>
  <si>
    <t>Classificação</t>
  </si>
  <si>
    <t xml:space="preserve">Grau: </t>
  </si>
  <si>
    <t xml:space="preserve">Até 3 itens </t>
  </si>
  <si>
    <t>Pouco severo</t>
  </si>
  <si>
    <t xml:space="preserve">4 ou 5 Itens </t>
  </si>
  <si>
    <t>Moderadamente severo</t>
  </si>
  <si>
    <t xml:space="preserve">6 a 8 Itens </t>
  </si>
  <si>
    <t>Severo</t>
  </si>
  <si>
    <t xml:space="preserve">9 a 12 Itens </t>
  </si>
  <si>
    <t>Bastante severo</t>
  </si>
  <si>
    <t>Pelo menos 13</t>
  </si>
  <si>
    <t>Muito severo</t>
  </si>
  <si>
    <t>Orientação no percurso:</t>
  </si>
  <si>
    <t>A classificação do percurso de cicloturismo para este critério deve ser efetuada avaliando-se as
condições do itinerário segundo a Tabela 2. Cada trecho do percurso deve ser avaliado
quanto às suas condições de orientação.</t>
  </si>
  <si>
    <t>Tabela 2 – Classificação de percurso de cicloturismo segundo a orientação no percurso</t>
  </si>
  <si>
    <t>Grau</t>
  </si>
  <si>
    <t>Condições de orientação do percurso de cicloturismo</t>
  </si>
  <si>
    <t>Caminhos e cruzamentos bem
definidos</t>
  </si>
  <si>
    <t>Caminhos principais bem delimitados ou sinalizados, com cruzamentos claros com indicação explícita ou implícita. Manter-se sobre o caminho não exige esforço de identificação do traçado. Eventualmente, pode ser necessário acompanhar uma linha marcada por um acidente geográfico inconfundível (por exemplo, uma praia ou uma margem de um lago)</t>
  </si>
  <si>
    <t xml:space="preserve">Caminho ou sinalização que
indica a continuidade </t>
  </si>
  <si>
    <t xml:space="preserve">Existe um traçado claro do caminho sobre o terreno ou sinalização para a continuidade do percurso. Requer atenção para a continuidade e o cruzamento de outros traçados, mas sem necessidade de uma interpretação precisa dos acidentes geográficos. Esta condição se aplica à maioria dos caminhos sinalizados que utilizam, em um mesmo percurso, distintos tipos de
caminhos com numerosos cruzamentos como, por exemplo, trilhos de veículos automotores, trilhas para pedestres, caminhos para montaria, campos assinalados por marcos (bem localizados e bem mantidos) </t>
  </si>
  <si>
    <t xml:space="preserve">Exige a identificação de
acidentes geográficos e de
pontos cardeais </t>
  </si>
  <si>
    <t xml:space="preserve">Ainda que o itinerário se desenvolva por traçado sobre trilhas, percursos marcados por acidentes geográficos (rios, fundos de vales, costas, cristas, costões de pedras, entre outros) ou marcas de passagem de outras pessoas, a escolha do itinerário adequado depende do reconhecimento dos acidentes geográficos e dos pontos cardeais </t>
  </si>
  <si>
    <t>Exige habilidades de navegação
fora do traçado</t>
  </si>
  <si>
    <t xml:space="preserve">Não existe traçado sobre o terreno, nem segurança de contar com pontos de referência no horizonte. O itinerário depende da compreensão do terreno e do traçado de rumos </t>
  </si>
  <si>
    <t xml:space="preserve">Exige navegação para utilizar
trajetos alternativos e não
conhecidos previamente </t>
  </si>
  <si>
    <t xml:space="preserve">O itinerário depende da compreensão do terreno e do traçado de rotas, além de exigir capacidade de navegação para completar o percurso. Os rumos do itinerário podem ser interrompidos inesperadamente por obstáculos que necessitem ser contornados </t>
  </si>
  <si>
    <t xml:space="preserve">Condições do Terreno </t>
  </si>
  <si>
    <t xml:space="preserve">A classificação para este critério deve ser efetuada avaliando-se as condições do terreno segundo a Tabela 3.
Cada trecho deve ser avaliado em relação à dificuldade para percorrê-lo, no que se refere às condições do terreno,
obstáculos e outras condições. </t>
  </si>
  <si>
    <t xml:space="preserve">Tabela 3 — Classificação segundo as condições do terreno </t>
  </si>
  <si>
    <t>Condições técnicas do piso</t>
  </si>
  <si>
    <t>Percurso em superfícies planas</t>
  </si>
  <si>
    <t>Estradas e pistas para veículos, independentemente da sua inclinação. Caminhos com degraus com piso plano e regular. Praias (de areia ou de cascalho) com piso nivelado e firme</t>
  </si>
  <si>
    <t>Percurso por caminhos sem
obstáculos</t>
  </si>
  <si>
    <t xml:space="preserve">Caminhos por diversos terrenos firmes, mas que mantenham a regularidade do piso, trilhas bem marcadas que não apresentem grandes inclinações nem obstáculos que requeiram grande esforço físico para serem ultrapassados. Percursos através de terrenos uniformes como campos e pastagens não muito
inclinados </t>
  </si>
  <si>
    <t xml:space="preserve">Percurso por trilhas escalonadas
ou terrenos irregulares </t>
  </si>
  <si>
    <t xml:space="preserve">Percurso por trilhas com obstáculos ou degraus irregulares, de tamanho, altura e inclinação diferentes. Percurso fora de trilhas e por terrenos irregulares. Travessias de áreas pedregosas ou com afloramentos rochosos (lajes de pedras). Trechos de pedras soltas, pedreiras instáveis, raízes muito expostas,
areões ou grandes erosões </t>
  </si>
  <si>
    <t xml:space="preserve">Percurso com obstáculos </t>
  </si>
  <si>
    <t>Caminhos com obstáculos que podem exigir saltos ou a utilização das mãos até I Sup. (graduação UIAA para escalada ou progressão vertical)</t>
  </si>
  <si>
    <t xml:space="preserve">Percurso que requer técnicas
verticais </t>
  </si>
  <si>
    <t>Trechos que exigem técnicas de escalada do grau II até III Sup. (graduação UIAA para escalada ou progressão vertical). Exige a utilização de equipamentos e técnicas específicas. A existência destes trechos condiciona à menção na seção “Condições específicas”, conforme o Anexo B.</t>
  </si>
  <si>
    <t xml:space="preserve">Observações IMPORTANTES:! </t>
  </si>
  <si>
    <t>Intensidade de esforço físico</t>
  </si>
  <si>
    <t xml:space="preserve">Atenção: Estamos utilizando a tabela SIMPLIFICADA! </t>
  </si>
  <si>
    <t>GRAU</t>
  </si>
  <si>
    <t>Tempo de esforço no
Cicloturismo</t>
  </si>
  <si>
    <t xml:space="preserve">Pouco esforço </t>
  </si>
  <si>
    <t>Até 1h</t>
  </si>
  <si>
    <t>Esforço moderado</t>
  </si>
  <si>
    <t>Mais de 1h e até 3h</t>
  </si>
  <si>
    <t xml:space="preserve">Esforço significativo </t>
  </si>
  <si>
    <t>Mais de 3h e até 6h</t>
  </si>
  <si>
    <t xml:space="preserve">Esforço intenso </t>
  </si>
  <si>
    <t>Mais de 6h e até 10h</t>
  </si>
  <si>
    <t>Esforço extraordinário</t>
  </si>
  <si>
    <t>Mais de 10h</t>
  </si>
  <si>
    <t xml:space="preserve">NOTA:  A medida de tempo é expressa pelo índice de esforço para
caminhada em percursos de turismo e não traduz necessariamente o
tempo cronológico de duração de uma atividade.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</si>
</sst>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R$&quot;\ #,##0.00;[Red]\-&quot;R$&quot;\ #,##0.00"/>
  </numFmts>
  <fonts count="41">
    <font>
      <sz val="11"/>
      <color theme="1"/>
      <name val="Calibri"/>
      <scheme val="minor"/>
    </font>
    <font>
      <b/>
      <sz val="13"/>
      <color theme="1"/>
      <name val="Rasa"/>
    </font>
    <font>
      <sz val="11"/>
      <name val="Calibri"/>
    </font>
    <font>
      <sz val="11"/>
      <color theme="1"/>
      <name val="Calibri"/>
    </font>
    <font>
      <b/>
      <sz val="16"/>
      <color theme="1"/>
      <name val="Calibri"/>
    </font>
    <font>
      <b/>
      <sz val="18"/>
      <color theme="0"/>
      <name val="Calibri"/>
    </font>
    <font>
      <b/>
      <sz val="12"/>
      <color theme="1"/>
      <name val="Calibri"/>
    </font>
    <font>
      <b/>
      <sz val="12"/>
      <color theme="0"/>
      <name val="Calibri"/>
    </font>
    <font>
      <b/>
      <sz val="9"/>
      <color theme="1"/>
      <name val="Calibri"/>
    </font>
    <font>
      <sz val="9"/>
      <color theme="1"/>
      <name val="Calibri"/>
    </font>
    <font>
      <b/>
      <sz val="14"/>
      <color theme="1"/>
      <name val="Calibri"/>
    </font>
    <font>
      <b/>
      <sz val="16"/>
      <color theme="0"/>
      <name val="Calibri"/>
    </font>
    <font>
      <sz val="10"/>
      <color theme="1"/>
      <name val="Calibri"/>
    </font>
    <font>
      <sz val="12"/>
      <color theme="1"/>
      <name val="Calibri"/>
    </font>
    <font>
      <b/>
      <sz val="20"/>
      <color rgb="FF000000"/>
      <name val="Calibri"/>
    </font>
    <font>
      <b/>
      <sz val="20"/>
      <color theme="1"/>
      <name val="Calibri"/>
    </font>
    <font>
      <b/>
      <sz val="20"/>
      <color theme="0"/>
      <name val="Calibri"/>
    </font>
    <font>
      <b/>
      <sz val="11"/>
      <color theme="1"/>
      <name val="Calibri"/>
    </font>
    <font>
      <b/>
      <sz val="10"/>
      <color theme="1"/>
      <name val="Calibri"/>
    </font>
    <font>
      <b/>
      <sz val="8"/>
      <color theme="1"/>
      <name val="Calibri"/>
    </font>
    <font>
      <sz val="8"/>
      <color theme="1"/>
      <name val="Calibri"/>
    </font>
    <font>
      <b/>
      <sz val="24"/>
      <color theme="1"/>
      <name val="Calibri"/>
    </font>
    <font>
      <b/>
      <sz val="18"/>
      <color theme="1"/>
      <name val="Calibri"/>
    </font>
    <font>
      <sz val="11"/>
      <color theme="1"/>
      <name val="Calibri"/>
      <scheme val="minor"/>
    </font>
    <font>
      <sz val="14"/>
      <color theme="1"/>
      <name val="Arial"/>
    </font>
    <font>
      <sz val="11"/>
      <color theme="1"/>
      <name val="Arial"/>
    </font>
    <font>
      <b/>
      <sz val="28"/>
      <color theme="1"/>
      <name val="Calibri"/>
    </font>
    <font>
      <b/>
      <sz val="18"/>
      <color theme="0"/>
      <name val="Arial"/>
    </font>
    <font>
      <b/>
      <sz val="11"/>
      <color theme="1"/>
      <name val="Arial"/>
    </font>
    <font>
      <sz val="10"/>
      <color theme="1"/>
      <name val="Arial"/>
    </font>
    <font>
      <sz val="16"/>
      <color theme="1"/>
      <name val="Calibri"/>
    </font>
    <font>
      <b/>
      <sz val="12"/>
      <color theme="1"/>
      <name val="Arial"/>
    </font>
    <font>
      <sz val="18"/>
      <color theme="1"/>
      <name val="Arial"/>
    </font>
    <font>
      <b/>
      <sz val="14"/>
      <color theme="0"/>
      <name val="Arial"/>
    </font>
    <font>
      <b/>
      <sz val="12"/>
      <color theme="0"/>
      <name val="Arial"/>
    </font>
    <font>
      <sz val="22"/>
      <color theme="1"/>
      <name val="Arial"/>
    </font>
    <font>
      <sz val="11"/>
      <color theme="0"/>
      <name val="Arial"/>
    </font>
    <font>
      <b/>
      <sz val="26"/>
      <color theme="0"/>
      <name val="Arial"/>
    </font>
    <font>
      <b/>
      <sz val="11"/>
      <color theme="0"/>
      <name val="Arial"/>
    </font>
    <font>
      <b/>
      <sz val="16"/>
      <color theme="0"/>
      <name val="Arial"/>
    </font>
    <font>
      <b/>
      <sz val="28"/>
      <color theme="0"/>
      <name val="Arial"/>
    </font>
  </fonts>
  <fills count="32">
    <fill>
      <patternFill patternType="none"/>
    </fill>
    <fill>
      <patternFill patternType="gray125"/>
    </fill>
    <fill>
      <patternFill patternType="solid">
        <fgColor rgb="FFFFFFFF"/>
        <bgColor rgb="FFFFFFFF"/>
      </patternFill>
    </fill>
    <fill>
      <patternFill patternType="solid">
        <fgColor rgb="FFE2EFD9"/>
        <bgColor rgb="FFE2EFD9"/>
      </patternFill>
    </fill>
    <fill>
      <patternFill patternType="solid">
        <fgColor rgb="FFA8D08D"/>
        <bgColor rgb="FFA8D08D"/>
      </patternFill>
    </fill>
    <fill>
      <patternFill patternType="solid">
        <fgColor rgb="FFC5E0B3"/>
        <bgColor rgb="FFC5E0B3"/>
      </patternFill>
    </fill>
    <fill>
      <patternFill patternType="solid">
        <fgColor rgb="FFD8D8D8"/>
        <bgColor rgb="FFD8D8D8"/>
      </patternFill>
    </fill>
    <fill>
      <patternFill patternType="solid">
        <fgColor theme="0"/>
        <bgColor theme="0"/>
      </patternFill>
    </fill>
    <fill>
      <patternFill patternType="solid">
        <fgColor rgb="FFFFFEAC"/>
        <bgColor rgb="FFFFFEAC"/>
      </patternFill>
    </fill>
    <fill>
      <patternFill patternType="solid">
        <fgColor rgb="FFD3F3D1"/>
        <bgColor rgb="FFD3F3D1"/>
      </patternFill>
    </fill>
    <fill>
      <patternFill patternType="solid">
        <fgColor rgb="FFFFFFCC"/>
        <bgColor rgb="FFFFFFCC"/>
      </patternFill>
    </fill>
    <fill>
      <patternFill patternType="solid">
        <fgColor theme="1"/>
        <bgColor theme="1"/>
      </patternFill>
    </fill>
    <fill>
      <patternFill patternType="solid">
        <fgColor rgb="FFD9E2F3"/>
        <bgColor rgb="FFD9E2F3"/>
      </patternFill>
    </fill>
    <fill>
      <patternFill patternType="solid">
        <fgColor rgb="FFF9CBCB"/>
        <bgColor rgb="FFF9CBCB"/>
      </patternFill>
    </fill>
    <fill>
      <patternFill patternType="solid">
        <fgColor rgb="FFFFD9CD"/>
        <bgColor rgb="FFFFD9CD"/>
      </patternFill>
    </fill>
    <fill>
      <patternFill patternType="solid">
        <fgColor rgb="FF048237"/>
        <bgColor rgb="FF048237"/>
      </patternFill>
    </fill>
    <fill>
      <patternFill patternType="solid">
        <fgColor rgb="FFFFFF66"/>
        <bgColor rgb="FFFFFF66"/>
      </patternFill>
    </fill>
    <fill>
      <patternFill patternType="solid">
        <fgColor rgb="FFFBE4D5"/>
        <bgColor rgb="FFFBE4D5"/>
      </patternFill>
    </fill>
    <fill>
      <patternFill patternType="solid">
        <fgColor rgb="FFDEEAF6"/>
        <bgColor rgb="FFDEEAF6"/>
      </patternFill>
    </fill>
    <fill>
      <patternFill patternType="solid">
        <fgColor rgb="FFF7CAAC"/>
        <bgColor rgb="FFF7CAAC"/>
      </patternFill>
    </fill>
    <fill>
      <patternFill patternType="solid">
        <fgColor rgb="FFBDD6EE"/>
        <bgColor rgb="FFBDD6EE"/>
      </patternFill>
    </fill>
    <fill>
      <patternFill patternType="solid">
        <fgColor rgb="FFFF0000"/>
        <bgColor rgb="FFFF0000"/>
      </patternFill>
    </fill>
    <fill>
      <patternFill patternType="solid">
        <fgColor theme="7"/>
        <bgColor theme="7"/>
      </patternFill>
    </fill>
    <fill>
      <patternFill patternType="solid">
        <fgColor rgb="FFFFF2CC"/>
        <bgColor rgb="FFFFF2CC"/>
      </patternFill>
    </fill>
    <fill>
      <patternFill patternType="solid">
        <fgColor rgb="FFFEF2CB"/>
        <bgColor rgb="FFFEF2CB"/>
      </patternFill>
    </fill>
    <fill>
      <patternFill patternType="solid">
        <fgColor rgb="FFFFE598"/>
        <bgColor rgb="FFFFE598"/>
      </patternFill>
    </fill>
    <fill>
      <patternFill patternType="solid">
        <fgColor rgb="FFFFE699"/>
        <bgColor rgb="FFFFE699"/>
      </patternFill>
    </fill>
    <fill>
      <patternFill patternType="solid">
        <fgColor rgb="FFFFD966"/>
        <bgColor rgb="FFFFD966"/>
      </patternFill>
    </fill>
    <fill>
      <patternFill patternType="solid">
        <fgColor rgb="FFED7D31"/>
        <bgColor rgb="FFED7D31"/>
      </patternFill>
    </fill>
    <fill>
      <patternFill patternType="solid">
        <fgColor theme="4"/>
        <bgColor theme="4"/>
      </patternFill>
    </fill>
    <fill>
      <patternFill patternType="solid">
        <fgColor theme="9"/>
        <bgColor theme="9"/>
      </patternFill>
    </fill>
    <fill>
      <patternFill patternType="solid">
        <fgColor rgb="FFFFFF00"/>
        <bgColor rgb="FFFFFF00"/>
      </patternFill>
    </fill>
  </fills>
  <borders count="11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theme="9"/>
      </bottom>
      <diagonal/>
    </border>
    <border>
      <left/>
      <right/>
      <top style="medium">
        <color rgb="FF000000"/>
      </top>
      <bottom style="thin">
        <color theme="9"/>
      </bottom>
      <diagonal/>
    </border>
    <border>
      <left/>
      <right style="medium">
        <color rgb="FF000000"/>
      </right>
      <top style="medium">
        <color rgb="FF000000"/>
      </top>
      <bottom style="thin">
        <color theme="9"/>
      </bottom>
      <diagonal/>
    </border>
    <border>
      <left style="medium">
        <color rgb="FF000000"/>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medium">
        <color rgb="FF000000"/>
      </right>
      <top style="thin">
        <color theme="9"/>
      </top>
      <bottom style="thin">
        <color theme="9"/>
      </bottom>
      <diagonal/>
    </border>
    <border>
      <left style="thin">
        <color theme="9"/>
      </left>
      <right style="thin">
        <color theme="9"/>
      </right>
      <top style="thin">
        <color theme="9"/>
      </top>
      <bottom/>
      <diagonal/>
    </border>
    <border>
      <left style="medium">
        <color rgb="FF000000"/>
      </left>
      <right/>
      <top style="thin">
        <color theme="9"/>
      </top>
      <bottom style="medium">
        <color rgb="FF000000"/>
      </bottom>
      <diagonal/>
    </border>
    <border>
      <left/>
      <right/>
      <top style="thin">
        <color theme="9"/>
      </top>
      <bottom style="medium">
        <color rgb="FF000000"/>
      </bottom>
      <diagonal/>
    </border>
    <border>
      <left/>
      <right style="thin">
        <color theme="9"/>
      </right>
      <top style="thin">
        <color theme="9"/>
      </top>
      <bottom style="medium">
        <color rgb="FF000000"/>
      </bottom>
      <diagonal/>
    </border>
    <border>
      <left style="thin">
        <color theme="9"/>
      </left>
      <right/>
      <top style="thin">
        <color theme="9"/>
      </top>
      <bottom style="medium">
        <color rgb="FF000000"/>
      </bottom>
      <diagonal/>
    </border>
    <border>
      <left/>
      <right style="medium">
        <color rgb="FF000000"/>
      </right>
      <top style="thin">
        <color theme="9"/>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style="thin">
        <color theme="9"/>
      </bottom>
      <diagonal/>
    </border>
    <border>
      <left style="medium">
        <color rgb="FF000000"/>
      </left>
      <right/>
      <top style="medium">
        <color rgb="FF000000"/>
      </top>
      <bottom/>
      <diagonal/>
    </border>
    <border>
      <left/>
      <right/>
      <top style="medium">
        <color rgb="FF000000"/>
      </top>
      <bottom/>
      <diagonal/>
    </border>
    <border>
      <left style="thin">
        <color theme="9"/>
      </left>
      <right/>
      <top style="medium">
        <color rgb="FF000000"/>
      </top>
      <bottom/>
      <diagonal/>
    </border>
    <border>
      <left/>
      <right/>
      <top style="medium">
        <color rgb="FF000000"/>
      </top>
      <bottom/>
      <diagonal/>
    </border>
    <border>
      <left/>
      <right/>
      <top style="medium">
        <color rgb="FF000000"/>
      </top>
      <bottom/>
      <diagonal/>
    </border>
    <border>
      <left style="thin">
        <color theme="9"/>
      </left>
      <right/>
      <top style="medium">
        <color rgb="FF000000"/>
      </top>
      <bottom style="thin">
        <color theme="9"/>
      </bottom>
      <diagonal/>
    </border>
    <border>
      <left/>
      <right/>
      <top style="medium">
        <color rgb="FF000000"/>
      </top>
      <bottom style="thin">
        <color theme="9"/>
      </bottom>
      <diagonal/>
    </border>
    <border>
      <left/>
      <right/>
      <top style="thin">
        <color theme="9"/>
      </top>
      <bottom style="thin">
        <color theme="9"/>
      </bottom>
      <diagonal/>
    </border>
    <border>
      <left style="medium">
        <color rgb="FF000000"/>
      </left>
      <right/>
      <top/>
      <bottom/>
      <diagonal/>
    </border>
    <border>
      <left/>
      <right/>
      <top/>
      <bottom/>
      <diagonal/>
    </border>
    <border>
      <left/>
      <right/>
      <top style="thin">
        <color theme="9"/>
      </top>
      <bottom style="thin">
        <color theme="9"/>
      </bottom>
      <diagonal/>
    </border>
    <border>
      <left style="thin">
        <color theme="9"/>
      </left>
      <right style="thin">
        <color theme="9"/>
      </right>
      <top style="thin">
        <color theme="9"/>
      </top>
      <bottom/>
      <diagonal/>
    </border>
    <border>
      <left style="thin">
        <color theme="9"/>
      </left>
      <right/>
      <top style="thin">
        <color theme="9"/>
      </top>
      <bottom style="thin">
        <color theme="9"/>
      </bottom>
      <diagonal/>
    </border>
    <border>
      <left/>
      <right style="medium">
        <color rgb="FF000000"/>
      </right>
      <top style="thin">
        <color theme="9"/>
      </top>
      <bottom style="thin">
        <color theme="9"/>
      </bottom>
      <diagonal/>
    </border>
    <border>
      <left style="thin">
        <color theme="9"/>
      </left>
      <right style="thin">
        <color theme="9"/>
      </right>
      <top/>
      <bottom/>
      <diagonal/>
    </border>
    <border>
      <left/>
      <right/>
      <top/>
      <bottom/>
      <diagonal/>
    </border>
    <border>
      <left/>
      <right style="medium">
        <color rgb="FF000000"/>
      </right>
      <top/>
      <bottom/>
      <diagonal/>
    </border>
    <border>
      <left style="medium">
        <color rgb="FF000000"/>
      </left>
      <right/>
      <top style="thin">
        <color theme="9"/>
      </top>
      <bottom/>
      <diagonal/>
    </border>
    <border>
      <left/>
      <right/>
      <top style="thin">
        <color theme="9"/>
      </top>
      <bottom/>
      <diagonal/>
    </border>
    <border>
      <left/>
      <right/>
      <top style="thin">
        <color theme="9"/>
      </top>
      <bottom/>
      <diagonal/>
    </border>
    <border>
      <left/>
      <right style="medium">
        <color rgb="FF000000"/>
      </right>
      <top style="thin">
        <color theme="9"/>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thin">
        <color theme="9"/>
      </top>
      <bottom style="medium">
        <color rgb="FF000000"/>
      </bottom>
      <diagonal/>
    </border>
    <border>
      <left style="thin">
        <color theme="9"/>
      </left>
      <right style="thin">
        <color theme="9"/>
      </right>
      <top/>
      <bottom style="medium">
        <color rgb="FF000000"/>
      </bottom>
      <diagonal/>
    </border>
    <border>
      <left/>
      <right/>
      <top/>
      <bottom style="medium">
        <color rgb="FF000000"/>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style="medium">
        <color rgb="FF000000"/>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top/>
      <bottom/>
      <diagonal/>
    </border>
    <border>
      <left/>
      <right/>
      <top/>
      <bottom/>
      <diagonal/>
    </border>
    <border>
      <left/>
      <right/>
      <top style="medium">
        <color rgb="FF000000"/>
      </top>
      <bottom/>
      <diagonal/>
    </border>
    <border>
      <left/>
      <right/>
      <top style="medium">
        <color rgb="FF000000"/>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style="thin">
        <color rgb="FF000000"/>
      </right>
      <top style="medium">
        <color rgb="FF000000"/>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diagonal/>
    </border>
    <border>
      <left style="thin">
        <color rgb="FFFFC000"/>
      </left>
      <right/>
      <top style="thin">
        <color rgb="FFFFC000"/>
      </top>
      <bottom style="thin">
        <color rgb="FFFFC000"/>
      </bottom>
      <diagonal/>
    </border>
    <border>
      <left/>
      <right style="thin">
        <color rgb="FFFFC000"/>
      </right>
      <top style="thin">
        <color rgb="FFFFC000"/>
      </top>
      <bottom style="thin">
        <color rgb="FFFFC000"/>
      </bottom>
      <diagonal/>
    </border>
    <border>
      <left style="thin">
        <color rgb="FFFFC000"/>
      </left>
      <right style="thin">
        <color rgb="FFFFC000"/>
      </right>
      <top style="thin">
        <color rgb="FFFFC000"/>
      </top>
      <bottom style="thin">
        <color rgb="FFFFC000"/>
      </bottom>
      <diagonal/>
    </border>
    <border>
      <left style="thin">
        <color rgb="FFFFC000"/>
      </left>
      <right style="thin">
        <color rgb="FFFFC000"/>
      </right>
      <top style="thin">
        <color rgb="FFFFC000"/>
      </top>
      <bottom/>
      <diagonal/>
    </border>
    <border>
      <left style="thin">
        <color rgb="FFFFC000"/>
      </left>
      <right/>
      <top style="thin">
        <color rgb="FFFFC000"/>
      </top>
      <bottom/>
      <diagonal/>
    </border>
    <border>
      <left/>
      <right style="thin">
        <color rgb="FFFFC000"/>
      </right>
      <top style="thin">
        <color rgb="FFFFC000"/>
      </top>
      <bottom/>
      <diagonal/>
    </border>
    <border>
      <left/>
      <right/>
      <top style="thin">
        <color rgb="FFFFC000"/>
      </top>
      <bottom style="thin">
        <color rgb="FFFFC000"/>
      </bottom>
      <diagonal/>
    </border>
  </borders>
  <cellStyleXfs count="1">
    <xf numFmtId="0" fontId="0" fillId="0" borderId="0"/>
  </cellStyleXfs>
  <cellXfs count="300">
    <xf numFmtId="0" fontId="0" fillId="0" borderId="0" xfId="0" applyFont="1" applyAlignment="1"/>
    <xf numFmtId="0" fontId="1"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14" xfId="0" applyFont="1" applyBorder="1" applyAlignment="1">
      <alignment horizontal="center" vertical="center"/>
    </xf>
    <xf numFmtId="0" fontId="1" fillId="0" borderId="14" xfId="0" applyFont="1" applyBorder="1" applyAlignment="1">
      <alignment horizontal="center" vertical="center"/>
    </xf>
    <xf numFmtId="0" fontId="3" fillId="0" borderId="0" xfId="0" applyFont="1" applyAlignment="1">
      <alignment vertical="center"/>
    </xf>
    <xf numFmtId="0" fontId="3" fillId="3" borderId="15" xfId="0" applyFont="1" applyFill="1" applyBorder="1"/>
    <xf numFmtId="0" fontId="3" fillId="0" borderId="0" xfId="0" applyFont="1" applyAlignment="1">
      <alignment horizontal="center" vertical="center"/>
    </xf>
    <xf numFmtId="0" fontId="5" fillId="3" borderId="15" xfId="0" applyFont="1" applyFill="1" applyBorder="1" applyAlignment="1">
      <alignment horizontal="center" vertical="center" wrapText="1"/>
    </xf>
    <xf numFmtId="0" fontId="6" fillId="0" borderId="0" xfId="0" applyFont="1" applyAlignment="1">
      <alignment horizontal="center"/>
    </xf>
    <xf numFmtId="0" fontId="7" fillId="3" borderId="15" xfId="0" applyFont="1" applyFill="1" applyBorder="1" applyAlignment="1">
      <alignment horizontal="center" vertical="center"/>
    </xf>
    <xf numFmtId="0" fontId="3" fillId="3" borderId="15" xfId="0" applyFont="1" applyFill="1" applyBorder="1" applyAlignment="1">
      <alignment horizontal="center"/>
    </xf>
    <xf numFmtId="0" fontId="3" fillId="0" borderId="0" xfId="0" applyFont="1"/>
    <xf numFmtId="0" fontId="8" fillId="3" borderId="27" xfId="0" applyFont="1" applyFill="1" applyBorder="1" applyAlignment="1">
      <alignment horizontal="right"/>
    </xf>
    <xf numFmtId="0" fontId="9" fillId="3" borderId="15" xfId="0" applyFont="1" applyFill="1" applyBorder="1" applyAlignment="1">
      <alignment horizontal="center"/>
    </xf>
    <xf numFmtId="0" fontId="9" fillId="0" borderId="39" xfId="0" applyFont="1" applyBorder="1" applyAlignment="1">
      <alignment horizontal="right" vertical="center"/>
    </xf>
    <xf numFmtId="0" fontId="9" fillId="0" borderId="42" xfId="0" applyFont="1" applyBorder="1" applyAlignment="1">
      <alignment horizontal="right" vertical="center"/>
    </xf>
    <xf numFmtId="0" fontId="9" fillId="3" borderId="15" xfId="0" applyFont="1" applyFill="1" applyBorder="1" applyAlignment="1">
      <alignment horizontal="left" vertical="center"/>
    </xf>
    <xf numFmtId="0" fontId="9" fillId="0" borderId="25" xfId="0" applyFont="1" applyBorder="1" applyAlignment="1">
      <alignment horizontal="right" vertical="center"/>
    </xf>
    <xf numFmtId="0" fontId="9" fillId="3" borderId="49" xfId="0" applyFont="1" applyFill="1" applyBorder="1" applyAlignment="1">
      <alignment vertical="center"/>
    </xf>
    <xf numFmtId="0" fontId="9" fillId="3" borderId="50" xfId="0" applyFont="1" applyFill="1" applyBorder="1" applyAlignment="1">
      <alignment vertical="center"/>
    </xf>
    <xf numFmtId="0" fontId="9" fillId="3" borderId="15" xfId="0" applyFont="1" applyFill="1" applyBorder="1" applyAlignment="1">
      <alignment vertical="center"/>
    </xf>
    <xf numFmtId="0" fontId="9" fillId="3" borderId="15" xfId="0" applyFont="1" applyFill="1" applyBorder="1" applyAlignment="1">
      <alignment horizontal="center" vertical="center"/>
    </xf>
    <xf numFmtId="0" fontId="9" fillId="0" borderId="31" xfId="0" applyFont="1" applyBorder="1" applyAlignment="1">
      <alignment horizontal="right" vertical="center"/>
    </xf>
    <xf numFmtId="0" fontId="10" fillId="3" borderId="15" xfId="0" applyFont="1" applyFill="1" applyBorder="1" applyAlignment="1">
      <alignment horizontal="center" vertical="center"/>
    </xf>
    <xf numFmtId="0" fontId="11" fillId="3" borderId="15" xfId="0" applyFont="1" applyFill="1" applyBorder="1" applyAlignment="1">
      <alignment horizontal="center" vertical="center" wrapText="1"/>
    </xf>
    <xf numFmtId="0" fontId="12" fillId="3" borderId="15" xfId="0" applyFont="1" applyFill="1" applyBorder="1" applyAlignment="1">
      <alignment horizontal="center"/>
    </xf>
    <xf numFmtId="0" fontId="16" fillId="3" borderId="15" xfId="0" applyFont="1" applyFill="1" applyBorder="1" applyAlignment="1">
      <alignment horizontal="center" vertical="center"/>
    </xf>
    <xf numFmtId="0" fontId="3" fillId="3" borderId="73" xfId="0" applyFont="1" applyFill="1" applyBorder="1"/>
    <xf numFmtId="0" fontId="3" fillId="11" borderId="15" xfId="0" applyFont="1" applyFill="1" applyBorder="1"/>
    <xf numFmtId="0" fontId="3" fillId="3" borderId="74" xfId="0" applyFont="1" applyFill="1" applyBorder="1"/>
    <xf numFmtId="0" fontId="3" fillId="3" borderId="75" xfId="0" applyFont="1" applyFill="1" applyBorder="1"/>
    <xf numFmtId="0" fontId="10" fillId="3" borderId="15" xfId="0" applyFont="1" applyFill="1" applyBorder="1" applyAlignment="1">
      <alignment vertical="center"/>
    </xf>
    <xf numFmtId="0" fontId="17" fillId="3" borderId="15" xfId="0" applyFont="1" applyFill="1" applyBorder="1" applyAlignment="1">
      <alignment horizontal="center" vertical="center" wrapText="1"/>
    </xf>
    <xf numFmtId="0" fontId="3" fillId="11" borderId="15" xfId="0" applyFont="1" applyFill="1" applyBorder="1" applyAlignment="1">
      <alignment horizontal="center"/>
    </xf>
    <xf numFmtId="0" fontId="6" fillId="3" borderId="15" xfId="0" applyFont="1" applyFill="1" applyBorder="1" applyAlignment="1">
      <alignment horizontal="center" vertical="center" wrapText="1"/>
    </xf>
    <xf numFmtId="0" fontId="12" fillId="3" borderId="15" xfId="0" applyFont="1" applyFill="1" applyBorder="1" applyAlignment="1">
      <alignment horizontal="left" vertical="center" wrapText="1"/>
    </xf>
    <xf numFmtId="0" fontId="12" fillId="3" borderId="15" xfId="0" applyFont="1" applyFill="1" applyBorder="1" applyAlignment="1">
      <alignment horizontal="center" vertical="center" wrapText="1"/>
    </xf>
    <xf numFmtId="0" fontId="18" fillId="3" borderId="15" xfId="0" applyFont="1" applyFill="1" applyBorder="1" applyAlignment="1">
      <alignment horizontal="center" vertical="center" wrapText="1"/>
    </xf>
    <xf numFmtId="0" fontId="18" fillId="3" borderId="15" xfId="0" applyFont="1" applyFill="1" applyBorder="1" applyAlignment="1">
      <alignment horizontal="center" vertical="center"/>
    </xf>
    <xf numFmtId="0" fontId="20" fillId="3" borderId="15" xfId="0" applyFont="1" applyFill="1" applyBorder="1" applyAlignment="1">
      <alignment horizontal="center" vertical="center"/>
    </xf>
    <xf numFmtId="0" fontId="19" fillId="0" borderId="45" xfId="0" applyFont="1" applyBorder="1" applyAlignment="1">
      <alignment horizontal="right" vertical="center"/>
    </xf>
    <xf numFmtId="0" fontId="19" fillId="0" borderId="0" xfId="0" applyFont="1" applyAlignment="1">
      <alignment horizontal="right" vertical="center"/>
    </xf>
    <xf numFmtId="0" fontId="19" fillId="0" borderId="45" xfId="0" applyFont="1" applyBorder="1" applyAlignment="1">
      <alignment horizontal="right" vertical="center"/>
    </xf>
    <xf numFmtId="0" fontId="3" fillId="0" borderId="0" xfId="0" applyFont="1" applyAlignment="1">
      <alignment horizontal="center"/>
    </xf>
    <xf numFmtId="0" fontId="20" fillId="3" borderId="15" xfId="0" applyFont="1" applyFill="1" applyBorder="1" applyAlignment="1">
      <alignment horizontal="left" vertical="top" wrapText="1"/>
    </xf>
    <xf numFmtId="0" fontId="3" fillId="11" borderId="86" xfId="0" applyFont="1" applyFill="1" applyBorder="1" applyAlignment="1">
      <alignment horizontal="center"/>
    </xf>
    <xf numFmtId="0" fontId="17" fillId="3" borderId="15" xfId="0" applyFont="1" applyFill="1" applyBorder="1" applyAlignment="1">
      <alignment horizontal="center" vertical="center"/>
    </xf>
    <xf numFmtId="0" fontId="22" fillId="3" borderId="15" xfId="0" applyFont="1" applyFill="1" applyBorder="1" applyAlignment="1">
      <alignment horizontal="center" vertical="center"/>
    </xf>
    <xf numFmtId="0" fontId="3" fillId="11" borderId="75" xfId="0" applyFont="1" applyFill="1" applyBorder="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164" fontId="19" fillId="0" borderId="0" xfId="0" applyNumberFormat="1" applyFont="1" applyAlignment="1">
      <alignment horizontal="center" vertical="center"/>
    </xf>
    <xf numFmtId="0" fontId="20" fillId="0" borderId="0" xfId="0" applyFont="1" applyAlignment="1">
      <alignment horizontal="left" vertical="top" wrapText="1"/>
    </xf>
    <xf numFmtId="0" fontId="9" fillId="0" borderId="39" xfId="0" applyFont="1" applyBorder="1" applyAlignment="1">
      <alignment horizontal="right" vertical="center"/>
    </xf>
    <xf numFmtId="0" fontId="19" fillId="0" borderId="0" xfId="0" applyFont="1" applyAlignment="1">
      <alignment horizontal="right" vertical="center"/>
    </xf>
    <xf numFmtId="0" fontId="3" fillId="3" borderId="69" xfId="0" applyFont="1" applyFill="1" applyBorder="1" applyAlignment="1">
      <alignment horizontal="center"/>
    </xf>
    <xf numFmtId="0" fontId="3" fillId="3" borderId="15" xfId="0" applyFont="1" applyFill="1" applyBorder="1" applyAlignment="1"/>
    <xf numFmtId="0" fontId="23" fillId="0" borderId="0" xfId="0" applyFont="1"/>
    <xf numFmtId="0" fontId="24" fillId="17" borderId="14" xfId="0" applyFont="1" applyFill="1" applyBorder="1" applyAlignment="1">
      <alignment horizontal="center" vertical="center" wrapText="1"/>
    </xf>
    <xf numFmtId="0" fontId="25" fillId="18" borderId="14" xfId="0" applyFont="1" applyFill="1" applyBorder="1" applyAlignment="1">
      <alignment vertical="center" wrapText="1"/>
    </xf>
    <xf numFmtId="0" fontId="25" fillId="3" borderId="14" xfId="0" applyFont="1" applyFill="1" applyBorder="1" applyAlignment="1">
      <alignment vertical="center" wrapText="1"/>
    </xf>
    <xf numFmtId="0" fontId="25" fillId="17" borderId="14" xfId="0" applyFont="1" applyFill="1" applyBorder="1" applyAlignment="1">
      <alignment horizontal="center" vertical="center" wrapText="1"/>
    </xf>
    <xf numFmtId="0" fontId="3" fillId="3" borderId="102" xfId="0" applyFont="1" applyFill="1" applyBorder="1"/>
    <xf numFmtId="0" fontId="24" fillId="19" borderId="14" xfId="0" applyFont="1" applyFill="1" applyBorder="1" applyAlignment="1">
      <alignment horizontal="center" vertical="center" wrapText="1"/>
    </xf>
    <xf numFmtId="0" fontId="25" fillId="20" borderId="14" xfId="0" applyFont="1" applyFill="1" applyBorder="1" applyAlignment="1">
      <alignment vertical="center" wrapText="1"/>
    </xf>
    <xf numFmtId="0" fontId="25" fillId="5" borderId="14" xfId="0" applyFont="1" applyFill="1" applyBorder="1" applyAlignment="1">
      <alignment vertical="center" wrapText="1"/>
    </xf>
    <xf numFmtId="0" fontId="25" fillId="19" borderId="14" xfId="0" applyFont="1" applyFill="1" applyBorder="1" applyAlignment="1">
      <alignment horizontal="center" vertical="center" wrapText="1"/>
    </xf>
    <xf numFmtId="0" fontId="3" fillId="3" borderId="103" xfId="0" applyFont="1" applyFill="1" applyBorder="1"/>
    <xf numFmtId="0" fontId="3" fillId="3" borderId="15" xfId="0" applyFont="1" applyFill="1" applyBorder="1" applyAlignment="1">
      <alignment horizontal="center" vertical="center"/>
    </xf>
    <xf numFmtId="0" fontId="3" fillId="20" borderId="102" xfId="0" applyFont="1" applyFill="1" applyBorder="1"/>
    <xf numFmtId="0" fontId="3" fillId="20" borderId="103" xfId="0" applyFont="1" applyFill="1" applyBorder="1"/>
    <xf numFmtId="0" fontId="24" fillId="19" borderId="104" xfId="0" applyFont="1" applyFill="1" applyBorder="1" applyAlignment="1">
      <alignment horizontal="center" vertical="center" wrapText="1"/>
    </xf>
    <xf numFmtId="0" fontId="25" fillId="20" borderId="104" xfId="0" applyFont="1" applyFill="1" applyBorder="1" applyAlignment="1">
      <alignment vertical="center" wrapText="1"/>
    </xf>
    <xf numFmtId="0" fontId="25" fillId="5" borderId="104" xfId="0" applyFont="1" applyFill="1" applyBorder="1" applyAlignment="1">
      <alignment vertical="center" wrapText="1"/>
    </xf>
    <xf numFmtId="0" fontId="25" fillId="19" borderId="104" xfId="0" applyFont="1" applyFill="1" applyBorder="1" applyAlignment="1">
      <alignment horizontal="center" vertical="center" wrapText="1"/>
    </xf>
    <xf numFmtId="0" fontId="25" fillId="0" borderId="0" xfId="0" applyFont="1"/>
    <xf numFmtId="18" fontId="3" fillId="0" borderId="0" xfId="0" applyNumberFormat="1" applyFont="1"/>
    <xf numFmtId="0" fontId="6" fillId="5" borderId="105" xfId="0" applyFont="1" applyFill="1" applyBorder="1" applyAlignment="1">
      <alignment vertical="center" wrapText="1"/>
    </xf>
    <xf numFmtId="0" fontId="6" fillId="5" borderId="86" xfId="0" applyFont="1" applyFill="1" applyBorder="1" applyAlignment="1">
      <alignment vertical="center" wrapText="1"/>
    </xf>
    <xf numFmtId="0" fontId="6" fillId="5" borderId="86" xfId="0" applyFont="1" applyFill="1" applyBorder="1" applyAlignment="1">
      <alignment vertical="center"/>
    </xf>
    <xf numFmtId="0" fontId="6" fillId="5" borderId="106" xfId="0" applyFont="1" applyFill="1" applyBorder="1" applyAlignment="1">
      <alignment vertical="center"/>
    </xf>
    <xf numFmtId="0" fontId="3" fillId="21" borderId="15" xfId="0" applyFont="1" applyFill="1" applyBorder="1" applyAlignment="1">
      <alignment horizontal="center" vertical="center"/>
    </xf>
    <xf numFmtId="0" fontId="3" fillId="21" borderId="15" xfId="0" applyFont="1" applyFill="1" applyBorder="1"/>
    <xf numFmtId="0" fontId="6" fillId="5" borderId="107" xfId="0" applyFont="1" applyFill="1" applyBorder="1" applyAlignment="1">
      <alignment vertical="center" wrapText="1"/>
    </xf>
    <xf numFmtId="0" fontId="6" fillId="5" borderId="75" xfId="0" applyFont="1" applyFill="1" applyBorder="1" applyAlignment="1">
      <alignment vertical="center" wrapText="1"/>
    </xf>
    <xf numFmtId="0" fontId="6" fillId="5" borderId="75" xfId="0" applyFont="1" applyFill="1" applyBorder="1" applyAlignment="1">
      <alignment vertical="center"/>
    </xf>
    <xf numFmtId="0" fontId="6" fillId="5" borderId="108" xfId="0" applyFont="1" applyFill="1" applyBorder="1" applyAlignment="1">
      <alignment vertical="center"/>
    </xf>
    <xf numFmtId="0" fontId="26" fillId="3" borderId="86" xfId="0" applyFont="1" applyFill="1" applyBorder="1" applyAlignment="1">
      <alignment vertical="center"/>
    </xf>
    <xf numFmtId="0" fontId="26" fillId="3" borderId="15" xfId="0" applyFont="1" applyFill="1" applyBorder="1" applyAlignment="1">
      <alignment vertical="center"/>
    </xf>
    <xf numFmtId="0" fontId="26" fillId="3" borderId="75" xfId="0" applyFont="1" applyFill="1" applyBorder="1" applyAlignment="1">
      <alignment vertical="center"/>
    </xf>
    <xf numFmtId="0" fontId="6" fillId="0" borderId="76" xfId="0" applyFont="1" applyBorder="1" applyAlignment="1">
      <alignment vertical="center"/>
    </xf>
    <xf numFmtId="0" fontId="28" fillId="23" borderId="112" xfId="0" applyFont="1" applyFill="1" applyBorder="1" applyAlignment="1">
      <alignment horizontal="center" vertical="center" wrapText="1"/>
    </xf>
    <xf numFmtId="0" fontId="3" fillId="23" borderId="112" xfId="0" applyFont="1" applyFill="1" applyBorder="1" applyAlignment="1">
      <alignment horizontal="center" vertical="center" wrapText="1"/>
    </xf>
    <xf numFmtId="0" fontId="25" fillId="24" borderId="112" xfId="0" applyFont="1" applyFill="1" applyBorder="1" applyAlignment="1">
      <alignment horizontal="center" vertical="center"/>
    </xf>
    <xf numFmtId="0" fontId="3" fillId="23" borderId="112" xfId="0" applyFont="1" applyFill="1" applyBorder="1" applyAlignment="1">
      <alignment horizontal="center"/>
    </xf>
    <xf numFmtId="0" fontId="25" fillId="25" borderId="112" xfId="0" applyFont="1" applyFill="1" applyBorder="1" applyAlignment="1">
      <alignment horizontal="center" vertical="center"/>
    </xf>
    <xf numFmtId="0" fontId="3" fillId="26" borderId="112" xfId="0" applyFont="1" applyFill="1" applyBorder="1" applyAlignment="1">
      <alignment horizontal="center"/>
    </xf>
    <xf numFmtId="0" fontId="25" fillId="25" borderId="113" xfId="0" applyFont="1" applyFill="1" applyBorder="1" applyAlignment="1">
      <alignment horizontal="center" vertical="center"/>
    </xf>
    <xf numFmtId="0" fontId="3" fillId="26" borderId="113" xfId="0" applyFont="1" applyFill="1" applyBorder="1" applyAlignment="1">
      <alignment horizontal="center"/>
    </xf>
    <xf numFmtId="0" fontId="30" fillId="28" borderId="112" xfId="0" applyFont="1" applyFill="1" applyBorder="1" applyAlignment="1">
      <alignment horizontal="center" vertical="center"/>
    </xf>
    <xf numFmtId="0" fontId="31" fillId="22" borderId="14" xfId="0" applyFont="1" applyFill="1" applyBorder="1" applyAlignment="1">
      <alignment horizontal="center" vertical="center" wrapText="1"/>
    </xf>
    <xf numFmtId="0" fontId="31" fillId="22" borderId="14" xfId="0" applyFont="1" applyFill="1" applyBorder="1" applyAlignment="1">
      <alignment horizontal="center" vertical="center"/>
    </xf>
    <xf numFmtId="0" fontId="24" fillId="17" borderId="14" xfId="0" applyFont="1" applyFill="1" applyBorder="1" applyAlignment="1">
      <alignment horizontal="center" vertical="center"/>
    </xf>
    <xf numFmtId="0" fontId="32" fillId="17" borderId="14" xfId="0" applyFont="1" applyFill="1" applyBorder="1" applyAlignment="1">
      <alignment horizontal="center" vertical="center"/>
    </xf>
    <xf numFmtId="0" fontId="24" fillId="19" borderId="14" xfId="0" applyFont="1" applyFill="1" applyBorder="1" applyAlignment="1">
      <alignment horizontal="center" vertical="center"/>
    </xf>
    <xf numFmtId="0" fontId="32" fillId="19" borderId="14" xfId="0" applyFont="1" applyFill="1" applyBorder="1" applyAlignment="1">
      <alignment horizontal="center" vertical="center"/>
    </xf>
    <xf numFmtId="0" fontId="3" fillId="0" borderId="0" xfId="0" applyFont="1" applyAlignment="1">
      <alignment vertical="center"/>
    </xf>
    <xf numFmtId="0" fontId="33" fillId="29" borderId="14" xfId="0" applyFont="1" applyFill="1" applyBorder="1" applyAlignment="1">
      <alignment vertical="center"/>
    </xf>
    <xf numFmtId="0" fontId="35" fillId="18" borderId="14" xfId="0" applyFont="1" applyFill="1" applyBorder="1" applyAlignment="1">
      <alignment horizontal="center" vertical="center"/>
    </xf>
    <xf numFmtId="0" fontId="35" fillId="20" borderId="14" xfId="0" applyFont="1" applyFill="1" applyBorder="1" applyAlignment="1">
      <alignment horizontal="center" vertical="center"/>
    </xf>
    <xf numFmtId="0" fontId="36" fillId="30" borderId="15" xfId="0" applyFont="1" applyFill="1" applyBorder="1" applyAlignment="1">
      <alignment vertical="center"/>
    </xf>
    <xf numFmtId="0" fontId="25" fillId="0" borderId="0" xfId="0" applyFont="1" applyAlignment="1">
      <alignment vertical="center" wrapText="1"/>
    </xf>
    <xf numFmtId="0" fontId="34" fillId="30" borderId="14" xfId="0" applyFont="1" applyFill="1" applyBorder="1" applyAlignment="1">
      <alignment horizontal="center" vertical="center"/>
    </xf>
    <xf numFmtId="0" fontId="35" fillId="3" borderId="14" xfId="0" applyFont="1" applyFill="1" applyBorder="1" applyAlignment="1">
      <alignment horizontal="center" vertical="center"/>
    </xf>
    <xf numFmtId="0" fontId="25" fillId="3" borderId="14" xfId="0" applyFont="1" applyFill="1" applyBorder="1" applyAlignment="1">
      <alignment vertical="center"/>
    </xf>
    <xf numFmtId="0" fontId="35" fillId="5" borderId="14" xfId="0" applyFont="1" applyFill="1" applyBorder="1" applyAlignment="1">
      <alignment horizontal="center" vertical="center"/>
    </xf>
    <xf numFmtId="0" fontId="25" fillId="5" borderId="14" xfId="0" applyFont="1" applyFill="1" applyBorder="1" applyAlignment="1">
      <alignment vertical="center"/>
    </xf>
    <xf numFmtId="0" fontId="3" fillId="21" borderId="14" xfId="0" applyFont="1" applyFill="1" applyBorder="1"/>
    <xf numFmtId="0" fontId="38" fillId="21" borderId="14" xfId="0" applyFont="1" applyFill="1" applyBorder="1" applyAlignment="1">
      <alignment horizontal="center" vertical="center" wrapText="1"/>
    </xf>
    <xf numFmtId="0" fontId="38" fillId="21" borderId="14" xfId="0" applyFont="1" applyFill="1" applyBorder="1" applyAlignment="1">
      <alignment horizontal="center" vertical="center"/>
    </xf>
    <xf numFmtId="0" fontId="25" fillId="17" borderId="14" xfId="0" applyFont="1" applyFill="1" applyBorder="1" applyAlignment="1">
      <alignment horizontal="center" vertical="center"/>
    </xf>
    <xf numFmtId="0" fontId="25" fillId="19" borderId="14"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2" fillId="0" borderId="4" xfId="0" applyFont="1" applyBorder="1"/>
    <xf numFmtId="0" fontId="0" fillId="0" borderId="0" xfId="0" applyFont="1" applyAlignment="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1" fillId="0" borderId="1" xfId="0" applyFont="1" applyBorder="1" applyAlignment="1">
      <alignment horizontal="center" vertical="center"/>
    </xf>
    <xf numFmtId="0" fontId="1" fillId="2" borderId="1" xfId="0" applyFont="1" applyFill="1" applyBorder="1" applyAlignment="1">
      <alignment horizontal="center" vertical="center"/>
    </xf>
    <xf numFmtId="0" fontId="1" fillId="2" borderId="9" xfId="0" applyFont="1" applyFill="1" applyBorder="1" applyAlignment="1">
      <alignment horizontal="center" vertical="center"/>
    </xf>
    <xf numFmtId="0" fontId="2" fillId="0" borderId="10" xfId="0" applyFont="1" applyBorder="1"/>
    <xf numFmtId="0" fontId="1" fillId="2" borderId="11" xfId="0" applyFont="1" applyFill="1" applyBorder="1" applyAlignment="1">
      <alignment horizontal="center" vertical="center" wrapText="1"/>
    </xf>
    <xf numFmtId="0" fontId="2" fillId="0" borderId="12" xfId="0" applyFont="1" applyBorder="1"/>
    <xf numFmtId="0" fontId="2" fillId="0" borderId="13" xfId="0" applyFont="1" applyBorder="1"/>
    <xf numFmtId="0" fontId="1" fillId="2" borderId="11" xfId="0" applyFont="1" applyFill="1" applyBorder="1" applyAlignment="1">
      <alignment horizontal="center" vertical="center"/>
    </xf>
    <xf numFmtId="0" fontId="1" fillId="0" borderId="11" xfId="0" applyFont="1" applyBorder="1" applyAlignment="1">
      <alignment horizontal="center" vertical="center"/>
    </xf>
    <xf numFmtId="0" fontId="3" fillId="0" borderId="16" xfId="0" applyFont="1" applyBorder="1" applyAlignment="1">
      <alignment horizontal="center" vertical="center"/>
    </xf>
    <xf numFmtId="0" fontId="2" fillId="0" borderId="17" xfId="0" applyFont="1" applyBorder="1"/>
    <xf numFmtId="0" fontId="2" fillId="0" borderId="18" xfId="0" applyFont="1" applyBorder="1"/>
    <xf numFmtId="0" fontId="4" fillId="4" borderId="16" xfId="0" applyFont="1" applyFill="1" applyBorder="1" applyAlignment="1">
      <alignment horizontal="center" vertical="center" wrapText="1"/>
    </xf>
    <xf numFmtId="0" fontId="6" fillId="5" borderId="19" xfId="0" applyFont="1" applyFill="1" applyBorder="1" applyAlignment="1">
      <alignment horizontal="center" vertical="center"/>
    </xf>
    <xf numFmtId="0" fontId="2" fillId="0" borderId="20" xfId="0" applyFont="1" applyBorder="1"/>
    <xf numFmtId="0" fontId="2" fillId="0" borderId="21" xfId="0" applyFont="1" applyBorder="1"/>
    <xf numFmtId="0" fontId="8" fillId="3" borderId="22" xfId="0" applyFont="1" applyFill="1" applyBorder="1" applyAlignment="1">
      <alignment horizontal="right"/>
    </xf>
    <xf numFmtId="0" fontId="2" fillId="0" borderId="23" xfId="0" applyFont="1" applyBorder="1"/>
    <xf numFmtId="0" fontId="2" fillId="0" borderId="24" xfId="0" applyFont="1" applyBorder="1"/>
    <xf numFmtId="0" fontId="3" fillId="0" borderId="25" xfId="0" applyFont="1" applyBorder="1" applyAlignment="1">
      <alignment horizontal="center"/>
    </xf>
    <xf numFmtId="0" fontId="2" fillId="0" borderId="26" xfId="0" applyFont="1" applyBorder="1"/>
    <xf numFmtId="0" fontId="9" fillId="0" borderId="25" xfId="0" applyFont="1" applyBorder="1" applyAlignment="1">
      <alignment horizontal="center"/>
    </xf>
    <xf numFmtId="0" fontId="8" fillId="3" borderId="25" xfId="0" applyFont="1" applyFill="1" applyBorder="1" applyAlignment="1">
      <alignment horizontal="right"/>
    </xf>
    <xf numFmtId="0" fontId="3" fillId="0" borderId="23" xfId="0" applyFont="1" applyBorder="1" applyAlignment="1">
      <alignment horizontal="center"/>
    </xf>
    <xf numFmtId="20" fontId="9" fillId="0" borderId="20" xfId="0" applyNumberFormat="1" applyFont="1" applyBorder="1" applyAlignment="1">
      <alignment horizontal="center"/>
    </xf>
    <xf numFmtId="0" fontId="9" fillId="3" borderId="40" xfId="0" applyFont="1" applyFill="1" applyBorder="1" applyAlignment="1">
      <alignment horizontal="left" vertical="center"/>
    </xf>
    <xf numFmtId="0" fontId="2" fillId="0" borderId="41" xfId="0" applyFont="1" applyBorder="1"/>
    <xf numFmtId="0" fontId="8" fillId="3" borderId="19" xfId="0" applyFont="1" applyFill="1" applyBorder="1" applyAlignment="1">
      <alignment horizontal="right" vertical="center"/>
    </xf>
    <xf numFmtId="0" fontId="2" fillId="0" borderId="36" xfId="0" applyFont="1" applyBorder="1"/>
    <xf numFmtId="0" fontId="8" fillId="3" borderId="22" xfId="0" applyFont="1" applyFill="1" applyBorder="1" applyAlignment="1">
      <alignment horizontal="right" vertical="center"/>
    </xf>
    <xf numFmtId="0" fontId="2" fillId="0" borderId="44" xfId="0" applyFont="1" applyBorder="1"/>
    <xf numFmtId="20" fontId="9" fillId="0" borderId="23" xfId="0" applyNumberFormat="1" applyFont="1" applyBorder="1" applyAlignment="1">
      <alignment horizontal="left"/>
    </xf>
    <xf numFmtId="0" fontId="9" fillId="3" borderId="47" xfId="0" applyFont="1" applyFill="1" applyBorder="1" applyAlignment="1">
      <alignment horizontal="left" vertical="center"/>
    </xf>
    <xf numFmtId="0" fontId="8" fillId="3" borderId="28" xfId="0" applyFont="1" applyFill="1" applyBorder="1" applyAlignment="1">
      <alignment horizontal="right"/>
    </xf>
    <xf numFmtId="0" fontId="2" fillId="0" borderId="29" xfId="0" applyFont="1" applyBorder="1"/>
    <xf numFmtId="0" fontId="2" fillId="0" borderId="30" xfId="0" applyFont="1" applyBorder="1"/>
    <xf numFmtId="0" fontId="9" fillId="0" borderId="23" xfId="0" applyFont="1" applyBorder="1" applyAlignment="1">
      <alignment horizontal="center"/>
    </xf>
    <xf numFmtId="0" fontId="4" fillId="12" borderId="40" xfId="0" applyFont="1" applyFill="1" applyBorder="1" applyAlignment="1">
      <alignment horizontal="center" vertical="center" wrapText="1"/>
    </xf>
    <xf numFmtId="0" fontId="2" fillId="0" borderId="34" xfId="0" applyFont="1" applyBorder="1"/>
    <xf numFmtId="0" fontId="2" fillId="0" borderId="35" xfId="0" applyFont="1" applyBorder="1"/>
    <xf numFmtId="0" fontId="4" fillId="13" borderId="40" xfId="0" applyFont="1" applyFill="1" applyBorder="1" applyAlignment="1">
      <alignment horizontal="center" vertical="center" wrapText="1"/>
    </xf>
    <xf numFmtId="0" fontId="12" fillId="12" borderId="67" xfId="0" applyFont="1" applyFill="1" applyBorder="1" applyAlignment="1">
      <alignment horizontal="center"/>
    </xf>
    <xf numFmtId="0" fontId="2" fillId="0" borderId="68" xfId="0" applyFont="1" applyBorder="1"/>
    <xf numFmtId="0" fontId="2" fillId="0" borderId="70" xfId="0" applyFont="1" applyBorder="1"/>
    <xf numFmtId="0" fontId="12" fillId="14" borderId="67" xfId="0" applyFont="1" applyFill="1" applyBorder="1" applyAlignment="1">
      <alignment horizontal="center"/>
    </xf>
    <xf numFmtId="0" fontId="15" fillId="12" borderId="71" xfId="0" applyFont="1" applyFill="1" applyBorder="1" applyAlignment="1">
      <alignment horizontal="center" vertical="center"/>
    </xf>
    <xf numFmtId="0" fontId="2" fillId="0" borderId="72" xfId="0" applyFont="1" applyBorder="1"/>
    <xf numFmtId="0" fontId="13" fillId="0" borderId="0" xfId="0" applyFont="1" applyAlignment="1">
      <alignment horizontal="right" vertical="center" wrapText="1"/>
    </xf>
    <xf numFmtId="0" fontId="2" fillId="0" borderId="61" xfId="0" applyFont="1" applyBorder="1"/>
    <xf numFmtId="0" fontId="15" fillId="13" borderId="71" xfId="0" applyFont="1" applyFill="1" applyBorder="1" applyAlignment="1">
      <alignment horizontal="center" vertical="center"/>
    </xf>
    <xf numFmtId="0" fontId="10" fillId="5" borderId="37" xfId="0" applyFont="1" applyFill="1" applyBorder="1" applyAlignment="1">
      <alignment horizontal="right" vertical="center"/>
    </xf>
    <xf numFmtId="0" fontId="2" fillId="0" borderId="76" xfId="0" applyFont="1" applyBorder="1"/>
    <xf numFmtId="0" fontId="2" fillId="0" borderId="38" xfId="0" applyFont="1" applyBorder="1"/>
    <xf numFmtId="0" fontId="2" fillId="0" borderId="60" xfId="0" applyFont="1" applyBorder="1"/>
    <xf numFmtId="0" fontId="2" fillId="0" borderId="62" xfId="0" applyFont="1" applyBorder="1"/>
    <xf numFmtId="0" fontId="10" fillId="5" borderId="77" xfId="0" applyFont="1" applyFill="1" applyBorder="1" applyAlignment="1">
      <alignment horizontal="center" vertical="center"/>
    </xf>
    <xf numFmtId="0" fontId="2" fillId="0" borderId="78" xfId="0" applyFont="1" applyBorder="1"/>
    <xf numFmtId="0" fontId="6" fillId="5" borderId="37" xfId="0" applyFont="1" applyFill="1" applyBorder="1" applyAlignment="1">
      <alignment horizontal="center" vertical="center" wrapText="1"/>
    </xf>
    <xf numFmtId="0" fontId="2" fillId="0" borderId="79" xfId="0" applyFont="1" applyBorder="1"/>
    <xf numFmtId="0" fontId="2" fillId="0" borderId="80" xfId="0" applyFont="1" applyBorder="1"/>
    <xf numFmtId="0" fontId="2" fillId="0" borderId="81" xfId="0" applyFont="1" applyBorder="1"/>
    <xf numFmtId="0" fontId="2" fillId="0" borderId="82" xfId="0" applyFont="1" applyBorder="1"/>
    <xf numFmtId="0" fontId="12" fillId="0" borderId="22" xfId="0" applyFont="1" applyBorder="1" applyAlignment="1">
      <alignment horizontal="center" vertical="center"/>
    </xf>
    <xf numFmtId="0" fontId="12" fillId="3" borderId="47" xfId="0" applyFont="1" applyFill="1" applyBorder="1" applyAlignment="1">
      <alignment horizontal="left" vertical="center" wrapText="1"/>
    </xf>
    <xf numFmtId="0" fontId="20" fillId="3" borderId="83" xfId="0" applyFont="1" applyFill="1" applyBorder="1" applyAlignment="1">
      <alignment horizontal="right" vertical="center"/>
    </xf>
    <xf numFmtId="0" fontId="2" fillId="0" borderId="69" xfId="0" applyFont="1" applyBorder="1"/>
    <xf numFmtId="0" fontId="20" fillId="0" borderId="0" xfId="0" applyFont="1" applyAlignment="1">
      <alignment horizontal="center" vertical="center"/>
    </xf>
    <xf numFmtId="0" fontId="2" fillId="0" borderId="59" xfId="0" applyFont="1" applyBorder="1"/>
    <xf numFmtId="0" fontId="3" fillId="0" borderId="45" xfId="0" applyFont="1" applyBorder="1" applyAlignment="1">
      <alignment horizontal="center" vertical="center" wrapText="1"/>
    </xf>
    <xf numFmtId="0" fontId="2" fillId="0" borderId="45" xfId="0" applyFont="1" applyBorder="1"/>
    <xf numFmtId="0" fontId="2" fillId="0" borderId="63" xfId="0" applyFont="1" applyBorder="1"/>
    <xf numFmtId="0" fontId="18" fillId="5" borderId="37" xfId="0" applyFont="1" applyFill="1" applyBorder="1" applyAlignment="1">
      <alignment horizontal="left" vertical="center" wrapText="1"/>
    </xf>
    <xf numFmtId="0" fontId="19" fillId="5" borderId="33" xfId="0" applyFont="1" applyFill="1" applyBorder="1" applyAlignment="1">
      <alignment horizontal="center" vertical="center"/>
    </xf>
    <xf numFmtId="0" fontId="20" fillId="3" borderId="67" xfId="0" applyFont="1" applyFill="1" applyBorder="1" applyAlignment="1">
      <alignment horizontal="left" vertical="center"/>
    </xf>
    <xf numFmtId="0" fontId="20" fillId="3" borderId="67" xfId="0" applyFont="1" applyFill="1" applyBorder="1" applyAlignment="1">
      <alignment horizontal="left"/>
    </xf>
    <xf numFmtId="0" fontId="19" fillId="5" borderId="83" xfId="0" applyFont="1" applyFill="1" applyBorder="1" applyAlignment="1">
      <alignment horizontal="center" vertical="center"/>
    </xf>
    <xf numFmtId="0" fontId="19" fillId="0" borderId="45" xfId="0" applyFont="1" applyBorder="1" applyAlignment="1">
      <alignment horizontal="center" vertical="center"/>
    </xf>
    <xf numFmtId="0" fontId="15" fillId="3" borderId="37" xfId="0" applyFont="1" applyFill="1" applyBorder="1" applyAlignment="1">
      <alignment horizontal="right" vertical="center"/>
    </xf>
    <xf numFmtId="0" fontId="2" fillId="0" borderId="46" xfId="0" applyFont="1" applyBorder="1"/>
    <xf numFmtId="0" fontId="17" fillId="3" borderId="37" xfId="0" applyFont="1" applyFill="1" applyBorder="1" applyAlignment="1">
      <alignment horizontal="center" vertical="center" wrapText="1"/>
    </xf>
    <xf numFmtId="164" fontId="5" fillId="15" borderId="87" xfId="0" applyNumberFormat="1" applyFont="1" applyFill="1" applyBorder="1" applyAlignment="1">
      <alignment horizontal="center" vertical="center"/>
    </xf>
    <xf numFmtId="0" fontId="2" fillId="0" borderId="58" xfId="0" applyFont="1" applyBorder="1"/>
    <xf numFmtId="0" fontId="2" fillId="0" borderId="66" xfId="0" applyFont="1" applyBorder="1"/>
    <xf numFmtId="0" fontId="9" fillId="3" borderId="84" xfId="0" applyFont="1" applyFill="1" applyBorder="1" applyAlignment="1">
      <alignment horizontal="right" vertical="top"/>
    </xf>
    <xf numFmtId="0" fontId="2" fillId="0" borderId="85" xfId="0" applyFont="1" applyBorder="1"/>
    <xf numFmtId="0" fontId="3" fillId="0" borderId="0" xfId="0" applyFont="1" applyAlignment="1">
      <alignment horizontal="center"/>
    </xf>
    <xf numFmtId="0" fontId="20" fillId="3" borderId="83" xfId="0" applyFont="1" applyFill="1" applyBorder="1" applyAlignment="1">
      <alignment horizontal="center" vertical="center"/>
    </xf>
    <xf numFmtId="0" fontId="9" fillId="3" borderId="94" xfId="0" applyFont="1" applyFill="1" applyBorder="1" applyAlignment="1">
      <alignment horizontal="center" vertical="center"/>
    </xf>
    <xf numFmtId="0" fontId="2" fillId="0" borderId="95" xfId="0" applyFont="1" applyBorder="1"/>
    <xf numFmtId="0" fontId="2" fillId="0" borderId="93" xfId="0" applyFont="1" applyBorder="1"/>
    <xf numFmtId="0" fontId="2" fillId="0" borderId="96" xfId="0" applyFont="1" applyBorder="1"/>
    <xf numFmtId="164" fontId="19" fillId="3" borderId="97" xfId="0" applyNumberFormat="1" applyFont="1" applyFill="1" applyBorder="1" applyAlignment="1">
      <alignment horizontal="center" vertical="center"/>
    </xf>
    <xf numFmtId="0" fontId="2" fillId="0" borderId="98" xfId="0" applyFont="1" applyBorder="1"/>
    <xf numFmtId="164" fontId="19" fillId="3" borderId="99" xfId="0" applyNumberFormat="1" applyFont="1" applyFill="1" applyBorder="1" applyAlignment="1">
      <alignment horizontal="center" vertical="center"/>
    </xf>
    <xf numFmtId="0" fontId="2" fillId="0" borderId="100" xfId="0" applyFont="1" applyBorder="1"/>
    <xf numFmtId="0" fontId="2" fillId="0" borderId="101" xfId="0" applyFont="1" applyBorder="1"/>
    <xf numFmtId="0" fontId="18" fillId="5" borderId="83" xfId="0" applyFont="1" applyFill="1" applyBorder="1" applyAlignment="1">
      <alignment horizontal="center" vertical="center"/>
    </xf>
    <xf numFmtId="0" fontId="20" fillId="0" borderId="45" xfId="0" applyFont="1" applyBorder="1" applyAlignment="1">
      <alignment horizontal="left" vertical="top" wrapText="1"/>
    </xf>
    <xf numFmtId="0" fontId="21" fillId="3" borderId="87" xfId="0" applyFont="1" applyFill="1" applyBorder="1" applyAlignment="1">
      <alignment horizontal="center" vertical="center"/>
    </xf>
    <xf numFmtId="0" fontId="17" fillId="3" borderId="40" xfId="0" applyFont="1" applyFill="1" applyBorder="1" applyAlignment="1">
      <alignment horizontal="center" vertical="center"/>
    </xf>
    <xf numFmtId="0" fontId="22" fillId="3" borderId="52" xfId="0" applyFont="1" applyFill="1" applyBorder="1" applyAlignment="1">
      <alignment horizontal="center" vertical="center"/>
    </xf>
    <xf numFmtId="0" fontId="2" fillId="0" borderId="88" xfId="0" applyFont="1" applyBorder="1"/>
    <xf numFmtId="0" fontId="2" fillId="0" borderId="53" xfId="0" applyFont="1" applyBorder="1"/>
    <xf numFmtId="0" fontId="8" fillId="3" borderId="89" xfId="0" applyFont="1" applyFill="1" applyBorder="1" applyAlignment="1">
      <alignment horizontal="center" vertical="center"/>
    </xf>
    <xf numFmtId="0" fontId="2" fillId="0" borderId="90" xfId="0" applyFont="1" applyBorder="1"/>
    <xf numFmtId="0" fontId="2" fillId="0" borderId="91" xfId="0" applyFont="1" applyBorder="1"/>
    <xf numFmtId="0" fontId="9" fillId="3" borderId="92" xfId="0" applyFont="1" applyFill="1" applyBorder="1" applyAlignment="1">
      <alignment horizontal="center" vertical="center"/>
    </xf>
    <xf numFmtId="0" fontId="8" fillId="3" borderId="54" xfId="0" applyFont="1" applyFill="1" applyBorder="1" applyAlignment="1">
      <alignment horizontal="right" vertical="center"/>
    </xf>
    <xf numFmtId="0" fontId="2" fillId="0" borderId="55" xfId="0" applyFont="1" applyBorder="1"/>
    <xf numFmtId="0" fontId="2" fillId="0" borderId="56" xfId="0" applyFont="1" applyBorder="1"/>
    <xf numFmtId="0" fontId="3" fillId="8" borderId="37" xfId="0" applyFont="1" applyFill="1" applyBorder="1" applyAlignment="1">
      <alignment horizontal="center"/>
    </xf>
    <xf numFmtId="0" fontId="3" fillId="12" borderId="37" xfId="0" applyFont="1" applyFill="1" applyBorder="1" applyAlignment="1">
      <alignment horizontal="center"/>
    </xf>
    <xf numFmtId="0" fontId="9" fillId="6" borderId="48" xfId="0" applyFont="1" applyFill="1" applyBorder="1" applyAlignment="1">
      <alignment horizontal="center" vertical="center"/>
    </xf>
    <xf numFmtId="0" fontId="2" fillId="0" borderId="51" xfId="0" applyFont="1" applyBorder="1"/>
    <xf numFmtId="0" fontId="2" fillId="0" borderId="65" xfId="0" applyFont="1" applyBorder="1"/>
    <xf numFmtId="0" fontId="9" fillId="3" borderId="64" xfId="0" applyFont="1" applyFill="1" applyBorder="1" applyAlignment="1">
      <alignment horizontal="left" vertical="center"/>
    </xf>
    <xf numFmtId="0" fontId="3" fillId="9" borderId="37" xfId="0" applyFont="1" applyFill="1" applyBorder="1" applyAlignment="1">
      <alignment horizontal="center"/>
    </xf>
    <xf numFmtId="0" fontId="3" fillId="13" borderId="37" xfId="0" applyFont="1" applyFill="1" applyBorder="1" applyAlignment="1">
      <alignment horizontal="center"/>
    </xf>
    <xf numFmtId="0" fontId="3" fillId="0" borderId="31" xfId="0" applyFont="1" applyBorder="1" applyAlignment="1">
      <alignment horizontal="center" wrapText="1"/>
    </xf>
    <xf numFmtId="0" fontId="2" fillId="0" borderId="32" xfId="0" applyFont="1" applyBorder="1"/>
    <xf numFmtId="0" fontId="6" fillId="5" borderId="33" xfId="0" applyFont="1" applyFill="1" applyBorder="1" applyAlignment="1">
      <alignment horizontal="center" vertical="center"/>
    </xf>
    <xf numFmtId="0" fontId="8" fillId="3" borderId="37" xfId="0" applyFont="1" applyFill="1" applyBorder="1" applyAlignment="1">
      <alignment horizontal="right" vertical="center" wrapText="1"/>
    </xf>
    <xf numFmtId="0" fontId="9" fillId="3" borderId="43" xfId="0" applyFont="1" applyFill="1" applyBorder="1" applyAlignment="1">
      <alignment horizontal="left" vertical="center"/>
    </xf>
    <xf numFmtId="0" fontId="9" fillId="7" borderId="52" xfId="0" applyFont="1" applyFill="1" applyBorder="1" applyAlignment="1">
      <alignment horizontal="center" vertical="center"/>
    </xf>
    <xf numFmtId="0" fontId="9" fillId="0" borderId="55" xfId="0" applyFont="1" applyBorder="1" applyAlignment="1">
      <alignment horizontal="center" vertical="center"/>
    </xf>
    <xf numFmtId="0" fontId="2" fillId="0" borderId="57" xfId="0" applyFont="1" applyBorder="1"/>
    <xf numFmtId="0" fontId="12" fillId="3" borderId="67" xfId="0" applyFont="1" applyFill="1" applyBorder="1" applyAlignment="1">
      <alignment horizontal="center"/>
    </xf>
    <xf numFmtId="0" fontId="15" fillId="9" borderId="71" xfId="0" applyFont="1" applyFill="1" applyBorder="1" applyAlignment="1">
      <alignment horizontal="center" vertical="center"/>
    </xf>
    <xf numFmtId="0" fontId="3" fillId="3" borderId="67" xfId="0" applyFont="1" applyFill="1" applyBorder="1" applyAlignment="1">
      <alignment horizontal="center"/>
    </xf>
    <xf numFmtId="0" fontId="10" fillId="4" borderId="16" xfId="0" applyFont="1" applyFill="1" applyBorder="1" applyAlignment="1">
      <alignment horizontal="center" vertical="center"/>
    </xf>
    <xf numFmtId="0" fontId="4" fillId="8" borderId="40" xfId="0" applyFont="1" applyFill="1" applyBorder="1" applyAlignment="1">
      <alignment horizontal="center" vertical="center" wrapText="1"/>
    </xf>
    <xf numFmtId="0" fontId="4" fillId="9" borderId="40" xfId="0" applyFont="1" applyFill="1" applyBorder="1" applyAlignment="1">
      <alignment horizontal="center" vertical="center" wrapText="1"/>
    </xf>
    <xf numFmtId="0" fontId="12" fillId="10" borderId="67" xfId="0" applyFont="1" applyFill="1" applyBorder="1" applyAlignment="1">
      <alignment horizontal="center"/>
    </xf>
    <xf numFmtId="0" fontId="14" fillId="8" borderId="71" xfId="0" applyFont="1" applyFill="1" applyBorder="1" applyAlignment="1">
      <alignment horizontal="center" vertical="center"/>
    </xf>
    <xf numFmtId="0" fontId="12" fillId="3" borderId="64" xfId="0" applyFont="1" applyFill="1" applyBorder="1" applyAlignment="1">
      <alignment horizontal="left" vertical="center" wrapText="1"/>
    </xf>
    <xf numFmtId="0" fontId="18" fillId="5" borderId="33" xfId="0" applyFont="1" applyFill="1" applyBorder="1" applyAlignment="1">
      <alignment horizontal="center" vertical="center" wrapText="1"/>
    </xf>
    <xf numFmtId="0" fontId="3" fillId="0" borderId="45" xfId="0" applyFont="1" applyBorder="1" applyAlignment="1">
      <alignment horizontal="center"/>
    </xf>
    <xf numFmtId="0" fontId="19" fillId="0" borderId="45" xfId="0" applyFont="1" applyBorder="1" applyAlignment="1">
      <alignment horizontal="center" vertical="center" wrapText="1"/>
    </xf>
    <xf numFmtId="0" fontId="10" fillId="16" borderId="77" xfId="0" applyFont="1" applyFill="1" applyBorder="1" applyAlignment="1">
      <alignment horizontal="center" vertical="center"/>
    </xf>
    <xf numFmtId="0" fontId="27" fillId="22" borderId="109" xfId="0" applyFont="1" applyFill="1" applyBorder="1" applyAlignment="1">
      <alignment horizontal="center" vertical="center" wrapText="1"/>
    </xf>
    <xf numFmtId="0" fontId="28" fillId="23" borderId="110" xfId="0" applyFont="1" applyFill="1" applyBorder="1" applyAlignment="1">
      <alignment horizontal="left" vertical="center" wrapText="1"/>
    </xf>
    <xf numFmtId="0" fontId="2" fillId="0" borderId="111" xfId="0" applyFont="1" applyBorder="1"/>
    <xf numFmtId="0" fontId="29" fillId="23" borderId="110" xfId="0" quotePrefix="1" applyFont="1" applyFill="1" applyBorder="1" applyAlignment="1">
      <alignment horizontal="left" vertical="center" wrapText="1"/>
    </xf>
    <xf numFmtId="0" fontId="29" fillId="0" borderId="0" xfId="0" applyFont="1" applyAlignment="1">
      <alignment horizontal="left" vertical="top" wrapText="1"/>
    </xf>
    <xf numFmtId="0" fontId="29" fillId="26" borderId="110" xfId="0" quotePrefix="1" applyFont="1" applyFill="1" applyBorder="1" applyAlignment="1">
      <alignment horizontal="left" vertical="center" wrapText="1"/>
    </xf>
    <xf numFmtId="0" fontId="29" fillId="26" borderId="110" xfId="0" applyFont="1" applyFill="1" applyBorder="1" applyAlignment="1">
      <alignment horizontal="left" vertical="center" wrapText="1"/>
    </xf>
    <xf numFmtId="0" fontId="29" fillId="23" borderId="110" xfId="0" applyFont="1" applyFill="1" applyBorder="1" applyAlignment="1">
      <alignment horizontal="left" vertical="center" wrapText="1"/>
    </xf>
    <xf numFmtId="0" fontId="29" fillId="26" borderId="114" xfId="0" applyFont="1" applyFill="1" applyBorder="1" applyAlignment="1">
      <alignment horizontal="left" vertical="center" wrapText="1"/>
    </xf>
    <xf numFmtId="0" fontId="2" fillId="0" borderId="115" xfId="0" applyFont="1" applyBorder="1"/>
    <xf numFmtId="0" fontId="24" fillId="27" borderId="110" xfId="0" applyFont="1" applyFill="1" applyBorder="1" applyAlignment="1">
      <alignment horizontal="right" vertical="center"/>
    </xf>
    <xf numFmtId="0" fontId="2" fillId="0" borderId="116" xfId="0" applyFont="1" applyBorder="1"/>
    <xf numFmtId="0" fontId="3" fillId="0" borderId="0" xfId="0" applyFont="1" applyAlignment="1">
      <alignment horizontal="right"/>
    </xf>
    <xf numFmtId="0" fontId="25" fillId="0" borderId="0" xfId="0" applyFont="1" applyAlignment="1">
      <alignment horizontal="center" vertical="center" wrapText="1"/>
    </xf>
    <xf numFmtId="0" fontId="31" fillId="22" borderId="11" xfId="0" applyFont="1" applyFill="1" applyBorder="1" applyAlignment="1">
      <alignment horizontal="center" vertical="center" wrapText="1"/>
    </xf>
    <xf numFmtId="0" fontId="33" fillId="29" borderId="11" xfId="0" applyFont="1" applyFill="1" applyBorder="1" applyAlignment="1">
      <alignment horizontal="center" vertical="center"/>
    </xf>
    <xf numFmtId="0" fontId="33" fillId="29" borderId="11" xfId="0" applyFont="1" applyFill="1" applyBorder="1" applyAlignment="1">
      <alignment horizontal="center" vertical="center" wrapText="1"/>
    </xf>
    <xf numFmtId="0" fontId="34" fillId="29" borderId="11" xfId="0" applyFont="1" applyFill="1" applyBorder="1" applyAlignment="1">
      <alignment horizontal="center" vertical="center"/>
    </xf>
    <xf numFmtId="0" fontId="37" fillId="30" borderId="67" xfId="0" applyFont="1" applyFill="1" applyBorder="1" applyAlignment="1">
      <alignment horizontal="center" vertical="center"/>
    </xf>
    <xf numFmtId="0" fontId="38" fillId="30" borderId="67" xfId="0" applyFont="1" applyFill="1" applyBorder="1" applyAlignment="1">
      <alignment horizontal="center" vertical="center" wrapText="1"/>
    </xf>
    <xf numFmtId="0" fontId="34" fillId="30" borderId="11" xfId="0" applyFont="1" applyFill="1" applyBorder="1" applyAlignment="1">
      <alignment horizontal="center" vertical="center"/>
    </xf>
    <xf numFmtId="0" fontId="39" fillId="30" borderId="67" xfId="0" applyFont="1" applyFill="1" applyBorder="1" applyAlignment="1">
      <alignment horizontal="center" vertical="center"/>
    </xf>
    <xf numFmtId="0" fontId="25" fillId="3" borderId="67" xfId="0" applyFont="1" applyFill="1" applyBorder="1" applyAlignment="1">
      <alignment horizontal="left" vertical="center" wrapText="1"/>
    </xf>
    <xf numFmtId="0" fontId="40" fillId="21" borderId="11" xfId="0" applyFont="1" applyFill="1" applyBorder="1" applyAlignment="1">
      <alignment horizontal="center" vertical="center"/>
    </xf>
    <xf numFmtId="0" fontId="31" fillId="31" borderId="11" xfId="0" applyFont="1" applyFill="1" applyBorder="1" applyAlignment="1">
      <alignment horizontal="center" vertical="center"/>
    </xf>
    <xf numFmtId="0" fontId="25" fillId="17" borderId="11" xfId="0" applyFont="1" applyFill="1" applyBorder="1" applyAlignment="1">
      <alignment horizontal="left" vertical="center" wrapText="1"/>
    </xf>
    <xf numFmtId="0" fontId="38" fillId="21" borderId="11" xfId="0" applyFont="1" applyFill="1" applyBorder="1" applyAlignment="1">
      <alignment horizontal="center" vertical="center" wrapText="1"/>
    </xf>
    <xf numFmtId="0" fontId="25" fillId="19" borderId="11" xfId="0" applyFont="1" applyFill="1" applyBorder="1" applyAlignment="1">
      <alignment horizontal="center" vertical="center" wrapText="1"/>
    </xf>
  </cellXfs>
  <cellStyles count="1">
    <cellStyle name="Normal" xfId="0" builtinId="0"/>
  </cellStyles>
  <dxfs count="391">
    <dxf>
      <fill>
        <patternFill patternType="none"/>
      </fill>
    </dxf>
    <dxf>
      <fill>
        <patternFill patternType="none"/>
      </fill>
    </dxf>
    <dxf>
      <fill>
        <patternFill patternType="none"/>
      </fill>
    </dxf>
    <dxf>
      <fill>
        <patternFill patternType="none"/>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
      <fill>
        <patternFill patternType="solid">
          <fgColor rgb="FFFEF2CB"/>
          <bgColor rgb="FFFEF2CB"/>
        </patternFill>
      </fill>
    </dxf>
    <dxf>
      <fill>
        <patternFill patternType="solid">
          <fgColor rgb="FFCCFFCC"/>
          <bgColor rgb="FFCCFFCC"/>
        </patternFill>
      </fill>
    </dxf>
    <dxf>
      <fill>
        <patternFill patternType="solid">
          <fgColor rgb="FFF2F2F2"/>
          <bgColor rgb="FFF2F2F2"/>
        </patternFill>
      </fill>
    </dxf>
    <dxf>
      <fill>
        <patternFill patternType="solid">
          <fgColor rgb="FFFEF2CB"/>
          <bgColor rgb="FFFEF2CB"/>
        </patternFill>
      </fill>
    </dxf>
    <dxf>
      <fill>
        <patternFill patternType="solid">
          <fgColor rgb="FFCCFFCC"/>
          <bgColor rgb="FFCCFFCC"/>
        </patternFill>
      </fill>
    </dxf>
    <dxf>
      <fill>
        <patternFill patternType="solid">
          <fgColor rgb="FF99FF99"/>
          <bgColor rgb="FF99FF99"/>
        </patternFill>
      </fill>
    </dxf>
    <dxf>
      <fill>
        <patternFill patternType="solid">
          <fgColor rgb="FFFFFF66"/>
          <bgColor rgb="FFFFFF66"/>
        </patternFill>
      </fill>
    </dxf>
    <dxf>
      <font>
        <b/>
        <color theme="0"/>
      </font>
      <fill>
        <patternFill patternType="solid">
          <fgColor rgb="FFFF0000"/>
          <bgColor rgb="FFFF0000"/>
        </patternFill>
      </fill>
    </dxf>
    <dxf>
      <fill>
        <patternFill patternType="solid">
          <fgColor rgb="FFCCFFCC"/>
          <bgColor rgb="FFCCFFCC"/>
        </patternFill>
      </fill>
    </dxf>
    <dxf>
      <fill>
        <patternFill patternType="solid">
          <fgColor rgb="FFF4B083"/>
          <bgColor rgb="FFF4B083"/>
        </patternFill>
      </fill>
    </dxf>
    <dxf>
      <fill>
        <patternFill patternType="solid">
          <fgColor rgb="FF99FF99"/>
          <bgColor rgb="FF99FF99"/>
        </patternFill>
      </fill>
    </dxf>
    <dxf>
      <fill>
        <patternFill patternType="solid">
          <fgColor rgb="FFFFFF66"/>
          <bgColor rgb="FFFFFF66"/>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99FF99"/>
          <bgColor rgb="FF99FF99"/>
        </patternFill>
      </fill>
    </dxf>
    <dxf>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2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2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2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2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2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2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1</xdr:col>
      <xdr:colOff>238125</xdr:colOff>
      <xdr:row>0</xdr:row>
      <xdr:rowOff>95250</xdr:rowOff>
    </xdr:from>
    <xdr:ext cx="942975" cy="561975"/>
    <xdr:pic>
      <xdr:nvPicPr>
        <xdr:cNvPr id="2" name="image3.png" title="Imagem"/>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19.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10</xdr:col>
      <xdr:colOff>247650</xdr:colOff>
      <xdr:row>22</xdr:row>
      <xdr:rowOff>180975</xdr:rowOff>
    </xdr:from>
    <xdr:ext cx="714375" cy="723900"/>
    <xdr:pic>
      <xdr:nvPicPr>
        <xdr:cNvPr id="2" name="image5.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209550</xdr:colOff>
      <xdr:row>22</xdr:row>
      <xdr:rowOff>171450</xdr:rowOff>
    </xdr:from>
    <xdr:ext cx="695325" cy="723900"/>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504825</xdr:colOff>
      <xdr:row>1</xdr:row>
      <xdr:rowOff>76200</xdr:rowOff>
    </xdr:from>
    <xdr:ext cx="1457325" cy="933450"/>
    <xdr:pic>
      <xdr:nvPicPr>
        <xdr:cNvPr id="4" name="image3.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247650</xdr:colOff>
      <xdr:row>17</xdr:row>
      <xdr:rowOff>190500</xdr:rowOff>
    </xdr:from>
    <xdr:ext cx="695325" cy="723900"/>
    <xdr:pic>
      <xdr:nvPicPr>
        <xdr:cNvPr id="5" name="image1.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10</xdr:col>
      <xdr:colOff>247650</xdr:colOff>
      <xdr:row>17</xdr:row>
      <xdr:rowOff>152400</xdr:rowOff>
    </xdr:from>
    <xdr:ext cx="714375" cy="723900"/>
    <xdr:pic>
      <xdr:nvPicPr>
        <xdr:cNvPr id="6" name="image2.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F1003"/>
  <sheetViews>
    <sheetView workbookViewId="0">
      <selection sqref="A1:C4"/>
    </sheetView>
  </sheetViews>
  <sheetFormatPr defaultColWidth="14.42578125" defaultRowHeight="15" customHeight="1"/>
  <cols>
    <col min="1" max="1" width="45.85546875" customWidth="1"/>
    <col min="2" max="3" width="0.42578125" customWidth="1"/>
    <col min="4" max="4" width="23.42578125" customWidth="1"/>
    <col min="5" max="5" width="25.5703125" customWidth="1"/>
    <col min="6" max="6" width="34.140625" customWidth="1"/>
  </cols>
  <sheetData>
    <row r="1" spans="1:6">
      <c r="A1" s="124"/>
      <c r="B1" s="125"/>
      <c r="C1" s="126"/>
      <c r="D1" s="133" t="s">
        <v>0</v>
      </c>
      <c r="E1" s="125"/>
      <c r="F1" s="126"/>
    </row>
    <row r="2" spans="1:6">
      <c r="A2" s="127"/>
      <c r="B2" s="128"/>
      <c r="C2" s="129"/>
      <c r="D2" s="127"/>
      <c r="E2" s="128"/>
      <c r="F2" s="129"/>
    </row>
    <row r="3" spans="1:6">
      <c r="A3" s="127"/>
      <c r="B3" s="128"/>
      <c r="C3" s="129"/>
      <c r="D3" s="127"/>
      <c r="E3" s="128"/>
      <c r="F3" s="129"/>
    </row>
    <row r="4" spans="1:6">
      <c r="A4" s="130"/>
      <c r="B4" s="131"/>
      <c r="C4" s="132"/>
      <c r="D4" s="130"/>
      <c r="E4" s="131"/>
      <c r="F4" s="132"/>
    </row>
    <row r="5" spans="1:6">
      <c r="A5" s="134" t="s">
        <v>1</v>
      </c>
      <c r="B5" s="125"/>
      <c r="C5" s="126"/>
      <c r="D5" s="135" t="s">
        <v>2</v>
      </c>
      <c r="E5" s="135" t="s">
        <v>3</v>
      </c>
      <c r="F5" s="135" t="s">
        <v>4</v>
      </c>
    </row>
    <row r="6" spans="1:6">
      <c r="A6" s="130"/>
      <c r="B6" s="131"/>
      <c r="C6" s="132"/>
      <c r="D6" s="136"/>
      <c r="E6" s="136"/>
      <c r="F6" s="136"/>
    </row>
    <row r="7" spans="1:6" ht="34.5" customHeight="1">
      <c r="A7" s="137" t="s">
        <v>5</v>
      </c>
      <c r="B7" s="138"/>
      <c r="C7" s="139"/>
      <c r="D7" s="1" t="s">
        <v>6</v>
      </c>
      <c r="E7" s="1" t="s">
        <v>7</v>
      </c>
      <c r="F7" s="2" t="s">
        <v>8</v>
      </c>
    </row>
    <row r="8" spans="1:6" ht="34.5" customHeight="1">
      <c r="A8" s="137" t="s">
        <v>9</v>
      </c>
      <c r="B8" s="138"/>
      <c r="C8" s="139"/>
      <c r="D8" s="1" t="s">
        <v>6</v>
      </c>
      <c r="E8" s="1" t="s">
        <v>7</v>
      </c>
      <c r="F8" s="2" t="s">
        <v>8</v>
      </c>
    </row>
    <row r="9" spans="1:6" ht="33.75" customHeight="1">
      <c r="A9" s="140" t="s">
        <v>10</v>
      </c>
      <c r="B9" s="138"/>
      <c r="C9" s="139"/>
      <c r="D9" s="1" t="s">
        <v>6</v>
      </c>
      <c r="E9" s="1" t="s">
        <v>7</v>
      </c>
      <c r="F9" s="3" t="s">
        <v>8</v>
      </c>
    </row>
    <row r="10" spans="1:6" ht="33.75" customHeight="1">
      <c r="A10" s="140" t="s">
        <v>11</v>
      </c>
      <c r="B10" s="138"/>
      <c r="C10" s="139"/>
      <c r="D10" s="1" t="s">
        <v>6</v>
      </c>
      <c r="E10" s="1" t="s">
        <v>7</v>
      </c>
      <c r="F10" s="3" t="s">
        <v>8</v>
      </c>
    </row>
    <row r="11" spans="1:6" ht="36" customHeight="1">
      <c r="A11" s="140" t="s">
        <v>12</v>
      </c>
      <c r="B11" s="138"/>
      <c r="C11" s="139"/>
      <c r="D11" s="1" t="s">
        <v>6</v>
      </c>
      <c r="E11" s="1" t="s">
        <v>7</v>
      </c>
      <c r="F11" s="3" t="s">
        <v>8</v>
      </c>
    </row>
    <row r="12" spans="1:6" ht="36.75" customHeight="1">
      <c r="A12" s="140" t="s">
        <v>13</v>
      </c>
      <c r="B12" s="138"/>
      <c r="C12" s="139"/>
      <c r="D12" s="1" t="s">
        <v>6</v>
      </c>
      <c r="E12" s="1" t="s">
        <v>7</v>
      </c>
      <c r="F12" s="3" t="s">
        <v>8</v>
      </c>
    </row>
    <row r="13" spans="1:6" ht="34.5" customHeight="1">
      <c r="A13" s="140" t="s">
        <v>14</v>
      </c>
      <c r="B13" s="138"/>
      <c r="C13" s="139"/>
      <c r="D13" s="1" t="s">
        <v>6</v>
      </c>
      <c r="E13" s="1" t="s">
        <v>7</v>
      </c>
      <c r="F13" s="3" t="s">
        <v>8</v>
      </c>
    </row>
    <row r="14" spans="1:6" ht="31.5" customHeight="1">
      <c r="A14" s="140" t="s">
        <v>15</v>
      </c>
      <c r="B14" s="138"/>
      <c r="C14" s="139"/>
      <c r="D14" s="1" t="s">
        <v>6</v>
      </c>
      <c r="E14" s="1" t="s">
        <v>7</v>
      </c>
      <c r="F14" s="3" t="s">
        <v>8</v>
      </c>
    </row>
    <row r="15" spans="1:6" ht="35.25" customHeight="1">
      <c r="A15" s="140" t="s">
        <v>16</v>
      </c>
      <c r="B15" s="138"/>
      <c r="C15" s="139"/>
      <c r="D15" s="1" t="s">
        <v>17</v>
      </c>
      <c r="E15" s="1" t="s">
        <v>18</v>
      </c>
      <c r="F15" s="3" t="s">
        <v>19</v>
      </c>
    </row>
    <row r="16" spans="1:6" ht="34.5" customHeight="1">
      <c r="A16" s="140" t="s">
        <v>20</v>
      </c>
      <c r="B16" s="138"/>
      <c r="C16" s="139"/>
      <c r="D16" s="1" t="s">
        <v>17</v>
      </c>
      <c r="E16" s="1" t="s">
        <v>18</v>
      </c>
      <c r="F16" s="3" t="s">
        <v>19</v>
      </c>
    </row>
    <row r="17" spans="1:6" ht="34.5" customHeight="1">
      <c r="A17" s="140" t="s">
        <v>21</v>
      </c>
      <c r="B17" s="138"/>
      <c r="C17" s="139"/>
      <c r="D17" s="1" t="s">
        <v>17</v>
      </c>
      <c r="E17" s="1" t="s">
        <v>18</v>
      </c>
      <c r="F17" s="3" t="s">
        <v>19</v>
      </c>
    </row>
    <row r="18" spans="1:6" ht="33.75" customHeight="1">
      <c r="A18" s="140" t="s">
        <v>22</v>
      </c>
      <c r="B18" s="138"/>
      <c r="C18" s="139"/>
      <c r="D18" s="1" t="s">
        <v>23</v>
      </c>
      <c r="E18" s="1" t="s">
        <v>7</v>
      </c>
      <c r="F18" s="3" t="s">
        <v>24</v>
      </c>
    </row>
    <row r="19" spans="1:6" ht="35.25" customHeight="1">
      <c r="A19" s="140" t="s">
        <v>25</v>
      </c>
      <c r="B19" s="138"/>
      <c r="C19" s="139"/>
      <c r="D19" s="1" t="s">
        <v>17</v>
      </c>
      <c r="E19" s="1" t="s">
        <v>18</v>
      </c>
      <c r="F19" s="3" t="s">
        <v>19</v>
      </c>
    </row>
    <row r="20" spans="1:6" ht="36" customHeight="1">
      <c r="A20" s="140" t="s">
        <v>26</v>
      </c>
      <c r="B20" s="138"/>
      <c r="C20" s="139"/>
      <c r="D20" s="1" t="s">
        <v>6</v>
      </c>
      <c r="E20" s="1" t="s">
        <v>7</v>
      </c>
      <c r="F20" s="3" t="s">
        <v>8</v>
      </c>
    </row>
    <row r="21" spans="1:6" ht="34.5" customHeight="1">
      <c r="A21" s="140" t="s">
        <v>27</v>
      </c>
      <c r="B21" s="138"/>
      <c r="C21" s="139"/>
      <c r="D21" s="1" t="s">
        <v>17</v>
      </c>
      <c r="E21" s="1" t="s">
        <v>18</v>
      </c>
      <c r="F21" s="3" t="s">
        <v>19</v>
      </c>
    </row>
    <row r="22" spans="1:6" ht="34.5" customHeight="1">
      <c r="A22" s="140" t="s">
        <v>28</v>
      </c>
      <c r="B22" s="138"/>
      <c r="C22" s="139"/>
      <c r="D22" s="3" t="s">
        <v>17</v>
      </c>
      <c r="E22" s="1" t="s">
        <v>18</v>
      </c>
      <c r="F22" s="3" t="s">
        <v>19</v>
      </c>
    </row>
    <row r="23" spans="1:6" ht="35.25" customHeight="1">
      <c r="A23" s="140" t="s">
        <v>29</v>
      </c>
      <c r="B23" s="138"/>
      <c r="C23" s="139"/>
      <c r="D23" s="1" t="s">
        <v>6</v>
      </c>
      <c r="E23" s="3" t="s">
        <v>7</v>
      </c>
      <c r="F23" s="3" t="s">
        <v>8</v>
      </c>
    </row>
    <row r="24" spans="1:6" ht="35.25" customHeight="1">
      <c r="A24" s="140" t="s">
        <v>30</v>
      </c>
      <c r="B24" s="138"/>
      <c r="C24" s="139"/>
      <c r="D24" s="1" t="s">
        <v>17</v>
      </c>
      <c r="E24" s="1" t="s">
        <v>18</v>
      </c>
      <c r="F24" s="3" t="s">
        <v>19</v>
      </c>
    </row>
    <row r="25" spans="1:6" ht="33.75" customHeight="1">
      <c r="A25" s="140" t="s">
        <v>31</v>
      </c>
      <c r="B25" s="138"/>
      <c r="C25" s="139"/>
      <c r="D25" s="1" t="s">
        <v>17</v>
      </c>
      <c r="E25" s="1" t="s">
        <v>18</v>
      </c>
      <c r="F25" s="3" t="s">
        <v>19</v>
      </c>
    </row>
    <row r="26" spans="1:6" ht="36" customHeight="1">
      <c r="A26" s="140" t="s">
        <v>32</v>
      </c>
      <c r="B26" s="138"/>
      <c r="C26" s="139"/>
      <c r="D26" s="3" t="s">
        <v>17</v>
      </c>
      <c r="E26" s="1" t="s">
        <v>18</v>
      </c>
      <c r="F26" s="3" t="s">
        <v>19</v>
      </c>
    </row>
    <row r="27" spans="1:6" ht="36" customHeight="1">
      <c r="A27" s="140" t="s">
        <v>33</v>
      </c>
      <c r="B27" s="138"/>
      <c r="C27" s="139"/>
      <c r="D27" s="1" t="s">
        <v>6</v>
      </c>
      <c r="E27" s="3" t="s">
        <v>7</v>
      </c>
      <c r="F27" s="3" t="s">
        <v>19</v>
      </c>
    </row>
    <row r="28" spans="1:6" ht="34.5" customHeight="1">
      <c r="A28" s="141" t="s">
        <v>34</v>
      </c>
      <c r="B28" s="138"/>
      <c r="C28" s="139"/>
      <c r="D28" s="4" t="s">
        <v>6</v>
      </c>
      <c r="E28" s="4" t="s">
        <v>7</v>
      </c>
      <c r="F28" s="3" t="s">
        <v>19</v>
      </c>
    </row>
    <row r="29" spans="1:6" ht="33.75" customHeight="1">
      <c r="A29" s="141" t="s">
        <v>35</v>
      </c>
      <c r="B29" s="138"/>
      <c r="C29" s="139"/>
      <c r="D29" s="4" t="s">
        <v>23</v>
      </c>
      <c r="E29" s="4" t="s">
        <v>7</v>
      </c>
      <c r="F29" s="5" t="s">
        <v>24</v>
      </c>
    </row>
    <row r="30" spans="1:6">
      <c r="A30" s="6"/>
      <c r="B30" s="6"/>
      <c r="C30" s="6"/>
      <c r="D30" s="6"/>
      <c r="E30" s="6"/>
      <c r="F30" s="6"/>
    </row>
    <row r="31" spans="1:6">
      <c r="A31" s="6"/>
      <c r="B31" s="6"/>
      <c r="C31" s="6"/>
      <c r="D31" s="6"/>
      <c r="E31" s="6"/>
      <c r="F31" s="6"/>
    </row>
    <row r="32" spans="1:6">
      <c r="A32" s="6"/>
      <c r="B32" s="6"/>
      <c r="C32" s="6"/>
      <c r="D32" s="6"/>
      <c r="E32" s="6"/>
      <c r="F32" s="6"/>
    </row>
    <row r="33" spans="1:6">
      <c r="A33" s="6"/>
      <c r="B33" s="6"/>
      <c r="C33" s="6"/>
      <c r="D33" s="6"/>
      <c r="E33" s="6"/>
      <c r="F33" s="6"/>
    </row>
    <row r="34" spans="1:6">
      <c r="A34" s="6"/>
      <c r="B34" s="6"/>
      <c r="C34" s="6"/>
      <c r="D34" s="6"/>
      <c r="E34" s="6"/>
      <c r="F34" s="6"/>
    </row>
    <row r="35" spans="1:6">
      <c r="A35" s="6"/>
      <c r="B35" s="6"/>
      <c r="C35" s="6"/>
      <c r="D35" s="6"/>
      <c r="E35" s="6"/>
      <c r="F35" s="6"/>
    </row>
    <row r="36" spans="1:6">
      <c r="A36" s="6"/>
      <c r="B36" s="6"/>
      <c r="C36" s="6"/>
      <c r="D36" s="6"/>
      <c r="E36" s="6"/>
      <c r="F36" s="6"/>
    </row>
    <row r="37" spans="1:6">
      <c r="A37" s="6"/>
      <c r="B37" s="6"/>
      <c r="C37" s="6"/>
      <c r="D37" s="6"/>
      <c r="E37" s="6"/>
      <c r="F37" s="6"/>
    </row>
    <row r="38" spans="1:6">
      <c r="A38" s="6"/>
      <c r="B38" s="6"/>
      <c r="C38" s="6"/>
      <c r="D38" s="6"/>
      <c r="E38" s="6"/>
      <c r="F38" s="6"/>
    </row>
    <row r="39" spans="1:6">
      <c r="A39" s="6"/>
      <c r="B39" s="6"/>
      <c r="C39" s="6"/>
      <c r="D39" s="6"/>
      <c r="E39" s="6"/>
      <c r="F39" s="6"/>
    </row>
    <row r="40" spans="1:6">
      <c r="A40" s="6"/>
      <c r="B40" s="6"/>
      <c r="C40" s="6"/>
      <c r="D40" s="6"/>
      <c r="E40" s="6"/>
      <c r="F40" s="6"/>
    </row>
    <row r="41" spans="1:6">
      <c r="A41" s="6"/>
      <c r="B41" s="6"/>
      <c r="C41" s="6"/>
      <c r="D41" s="6"/>
      <c r="E41" s="6"/>
      <c r="F41" s="6"/>
    </row>
    <row r="42" spans="1:6">
      <c r="A42" s="6"/>
      <c r="B42" s="6"/>
      <c r="C42" s="6"/>
      <c r="D42" s="6"/>
      <c r="E42" s="6"/>
      <c r="F42" s="6"/>
    </row>
    <row r="43" spans="1:6">
      <c r="A43" s="6"/>
      <c r="B43" s="6"/>
      <c r="C43" s="6"/>
      <c r="D43" s="6"/>
      <c r="E43" s="6"/>
      <c r="F43" s="6"/>
    </row>
    <row r="44" spans="1:6">
      <c r="A44" s="6"/>
      <c r="B44" s="6"/>
      <c r="C44" s="6"/>
      <c r="D44" s="6"/>
      <c r="E44" s="6"/>
      <c r="F44" s="6"/>
    </row>
    <row r="45" spans="1:6">
      <c r="A45" s="6"/>
      <c r="B45" s="6"/>
      <c r="C45" s="6"/>
      <c r="D45" s="6"/>
      <c r="E45" s="6"/>
      <c r="F45" s="6"/>
    </row>
    <row r="46" spans="1:6">
      <c r="A46" s="6"/>
      <c r="B46" s="6"/>
      <c r="C46" s="6"/>
      <c r="D46" s="6"/>
      <c r="E46" s="6"/>
      <c r="F46" s="6"/>
    </row>
    <row r="47" spans="1:6">
      <c r="A47" s="6"/>
      <c r="B47" s="6"/>
      <c r="C47" s="6"/>
      <c r="D47" s="6"/>
      <c r="E47" s="6"/>
      <c r="F47" s="6"/>
    </row>
    <row r="48" spans="1:6">
      <c r="A48" s="6"/>
      <c r="B48" s="6"/>
      <c r="C48" s="6"/>
      <c r="D48" s="6"/>
      <c r="E48" s="6"/>
      <c r="F48" s="6"/>
    </row>
    <row r="49" spans="1:6">
      <c r="A49" s="6"/>
      <c r="B49" s="6"/>
      <c r="C49" s="6"/>
      <c r="D49" s="6"/>
      <c r="E49" s="6"/>
      <c r="F49" s="6"/>
    </row>
    <row r="50" spans="1:6">
      <c r="A50" s="6"/>
      <c r="B50" s="6"/>
      <c r="C50" s="6"/>
      <c r="D50" s="6"/>
      <c r="E50" s="6"/>
      <c r="F50" s="6"/>
    </row>
    <row r="51" spans="1:6">
      <c r="A51" s="6"/>
      <c r="B51" s="6"/>
      <c r="C51" s="6"/>
      <c r="D51" s="6"/>
      <c r="E51" s="6"/>
      <c r="F51" s="6"/>
    </row>
    <row r="52" spans="1:6">
      <c r="A52" s="6"/>
      <c r="B52" s="6"/>
      <c r="C52" s="6"/>
      <c r="D52" s="6"/>
      <c r="E52" s="6"/>
      <c r="F52" s="6"/>
    </row>
    <row r="53" spans="1:6">
      <c r="A53" s="6"/>
      <c r="B53" s="6"/>
      <c r="C53" s="6"/>
      <c r="D53" s="6"/>
      <c r="E53" s="6"/>
      <c r="F53" s="6"/>
    </row>
    <row r="54" spans="1:6">
      <c r="A54" s="6"/>
      <c r="B54" s="6"/>
      <c r="C54" s="6"/>
      <c r="D54" s="6"/>
      <c r="E54" s="6"/>
      <c r="F54" s="6"/>
    </row>
    <row r="55" spans="1:6">
      <c r="A55" s="6"/>
      <c r="B55" s="6"/>
      <c r="C55" s="6"/>
      <c r="D55" s="6"/>
      <c r="E55" s="6"/>
      <c r="F55" s="6"/>
    </row>
    <row r="56" spans="1:6">
      <c r="A56" s="6"/>
      <c r="B56" s="6"/>
      <c r="C56" s="6"/>
      <c r="D56" s="6"/>
      <c r="E56" s="6"/>
      <c r="F56" s="6"/>
    </row>
    <row r="57" spans="1:6">
      <c r="A57" s="6"/>
      <c r="B57" s="6"/>
      <c r="C57" s="6"/>
      <c r="D57" s="6"/>
      <c r="E57" s="6"/>
      <c r="F57" s="6"/>
    </row>
    <row r="58" spans="1:6">
      <c r="A58" s="6"/>
      <c r="B58" s="6"/>
      <c r="C58" s="6"/>
      <c r="D58" s="6"/>
      <c r="E58" s="6"/>
      <c r="F58" s="6"/>
    </row>
    <row r="59" spans="1:6">
      <c r="A59" s="6"/>
      <c r="B59" s="6"/>
      <c r="C59" s="6"/>
      <c r="D59" s="6"/>
      <c r="E59" s="6"/>
      <c r="F59" s="6"/>
    </row>
    <row r="60" spans="1:6">
      <c r="A60" s="6"/>
      <c r="B60" s="6"/>
      <c r="C60" s="6"/>
      <c r="D60" s="6"/>
      <c r="E60" s="6"/>
      <c r="F60" s="6"/>
    </row>
    <row r="61" spans="1:6">
      <c r="A61" s="6"/>
      <c r="B61" s="6"/>
      <c r="C61" s="6"/>
      <c r="D61" s="6"/>
      <c r="E61" s="6"/>
      <c r="F61" s="6"/>
    </row>
    <row r="62" spans="1:6">
      <c r="A62" s="6"/>
      <c r="B62" s="6"/>
      <c r="C62" s="6"/>
      <c r="D62" s="6"/>
      <c r="E62" s="6"/>
      <c r="F62" s="6"/>
    </row>
    <row r="63" spans="1:6">
      <c r="A63" s="6"/>
      <c r="B63" s="6"/>
      <c r="C63" s="6"/>
      <c r="D63" s="6"/>
      <c r="E63" s="6"/>
      <c r="F63" s="6"/>
    </row>
    <row r="64" spans="1:6">
      <c r="A64" s="6"/>
      <c r="B64" s="6"/>
      <c r="C64" s="6"/>
      <c r="D64" s="6"/>
      <c r="E64" s="6"/>
      <c r="F64" s="6"/>
    </row>
    <row r="65" spans="1:6">
      <c r="A65" s="6"/>
      <c r="B65" s="6"/>
      <c r="C65" s="6"/>
      <c r="D65" s="6"/>
      <c r="E65" s="6"/>
      <c r="F65" s="6"/>
    </row>
    <row r="66" spans="1:6">
      <c r="A66" s="6"/>
      <c r="B66" s="6"/>
      <c r="C66" s="6"/>
      <c r="D66" s="6"/>
      <c r="E66" s="6"/>
      <c r="F66" s="6"/>
    </row>
    <row r="67" spans="1:6">
      <c r="A67" s="6"/>
      <c r="B67" s="6"/>
      <c r="C67" s="6"/>
      <c r="D67" s="6"/>
      <c r="E67" s="6"/>
      <c r="F67" s="6"/>
    </row>
    <row r="68" spans="1:6">
      <c r="A68" s="6"/>
      <c r="B68" s="6"/>
      <c r="C68" s="6"/>
      <c r="D68" s="6"/>
      <c r="E68" s="6"/>
      <c r="F68" s="6"/>
    </row>
    <row r="69" spans="1:6">
      <c r="A69" s="6"/>
      <c r="B69" s="6"/>
      <c r="C69" s="6"/>
      <c r="D69" s="6"/>
      <c r="E69" s="6"/>
      <c r="F69" s="6"/>
    </row>
    <row r="70" spans="1:6">
      <c r="A70" s="6"/>
      <c r="B70" s="6"/>
      <c r="C70" s="6"/>
      <c r="D70" s="6"/>
      <c r="E70" s="6"/>
      <c r="F70" s="6"/>
    </row>
    <row r="71" spans="1:6">
      <c r="A71" s="6"/>
      <c r="B71" s="6"/>
      <c r="C71" s="6"/>
      <c r="D71" s="6"/>
      <c r="E71" s="6"/>
      <c r="F71" s="6"/>
    </row>
    <row r="72" spans="1:6">
      <c r="A72" s="6"/>
      <c r="B72" s="6"/>
      <c r="C72" s="6"/>
      <c r="D72" s="6"/>
      <c r="E72" s="6"/>
      <c r="F72" s="6"/>
    </row>
    <row r="73" spans="1:6">
      <c r="A73" s="6"/>
      <c r="B73" s="6"/>
      <c r="C73" s="6"/>
      <c r="D73" s="6"/>
      <c r="E73" s="6"/>
      <c r="F73" s="6"/>
    </row>
    <row r="74" spans="1:6">
      <c r="A74" s="6"/>
      <c r="B74" s="6"/>
      <c r="C74" s="6"/>
      <c r="D74" s="6"/>
      <c r="E74" s="6"/>
      <c r="F74" s="6"/>
    </row>
    <row r="75" spans="1:6">
      <c r="A75" s="6"/>
      <c r="B75" s="6"/>
      <c r="C75" s="6"/>
      <c r="D75" s="6"/>
      <c r="E75" s="6"/>
      <c r="F75" s="6"/>
    </row>
    <row r="76" spans="1:6">
      <c r="A76" s="6"/>
      <c r="B76" s="6"/>
      <c r="C76" s="6"/>
      <c r="D76" s="6"/>
      <c r="E76" s="6"/>
      <c r="F76" s="6"/>
    </row>
    <row r="77" spans="1:6">
      <c r="A77" s="6"/>
      <c r="B77" s="6"/>
      <c r="C77" s="6"/>
      <c r="D77" s="6"/>
      <c r="E77" s="6"/>
      <c r="F77" s="6"/>
    </row>
    <row r="78" spans="1:6">
      <c r="A78" s="6"/>
      <c r="B78" s="6"/>
      <c r="C78" s="6"/>
      <c r="D78" s="6"/>
      <c r="E78" s="6"/>
      <c r="F78" s="6"/>
    </row>
    <row r="79" spans="1:6">
      <c r="A79" s="6"/>
      <c r="B79" s="6"/>
      <c r="C79" s="6"/>
      <c r="D79" s="6"/>
      <c r="E79" s="6"/>
      <c r="F79" s="6"/>
    </row>
    <row r="80" spans="1:6">
      <c r="A80" s="6"/>
      <c r="B80" s="6"/>
      <c r="C80" s="6"/>
      <c r="D80" s="6"/>
      <c r="E80" s="6"/>
      <c r="F80" s="6"/>
    </row>
    <row r="81" spans="1:6">
      <c r="A81" s="6"/>
      <c r="B81" s="6"/>
      <c r="C81" s="6"/>
      <c r="D81" s="6"/>
      <c r="E81" s="6"/>
      <c r="F81" s="6"/>
    </row>
    <row r="82" spans="1:6">
      <c r="A82" s="6"/>
      <c r="B82" s="6"/>
      <c r="C82" s="6"/>
      <c r="D82" s="6"/>
      <c r="E82" s="6"/>
      <c r="F82" s="6"/>
    </row>
    <row r="83" spans="1:6">
      <c r="A83" s="6"/>
      <c r="B83" s="6"/>
      <c r="C83" s="6"/>
      <c r="D83" s="6"/>
      <c r="E83" s="6"/>
      <c r="F83" s="6"/>
    </row>
    <row r="84" spans="1:6">
      <c r="A84" s="6"/>
      <c r="B84" s="6"/>
      <c r="C84" s="6"/>
      <c r="D84" s="6"/>
      <c r="E84" s="6"/>
      <c r="F84" s="6"/>
    </row>
    <row r="85" spans="1:6">
      <c r="A85" s="6"/>
      <c r="B85" s="6"/>
      <c r="C85" s="6"/>
      <c r="D85" s="6"/>
      <c r="E85" s="6"/>
      <c r="F85" s="6"/>
    </row>
    <row r="86" spans="1:6">
      <c r="A86" s="6"/>
      <c r="B86" s="6"/>
      <c r="C86" s="6"/>
      <c r="D86" s="6"/>
      <c r="E86" s="6"/>
      <c r="F86" s="6"/>
    </row>
    <row r="87" spans="1:6">
      <c r="A87" s="6"/>
      <c r="B87" s="6"/>
      <c r="C87" s="6"/>
      <c r="D87" s="6"/>
      <c r="E87" s="6"/>
      <c r="F87" s="6"/>
    </row>
    <row r="88" spans="1:6">
      <c r="A88" s="6"/>
      <c r="B88" s="6"/>
      <c r="C88" s="6"/>
      <c r="D88" s="6"/>
      <c r="E88" s="6"/>
      <c r="F88" s="6"/>
    </row>
    <row r="89" spans="1:6">
      <c r="A89" s="6"/>
      <c r="B89" s="6"/>
      <c r="C89" s="6"/>
      <c r="D89" s="6"/>
      <c r="E89" s="6"/>
      <c r="F89" s="6"/>
    </row>
    <row r="90" spans="1:6">
      <c r="A90" s="6"/>
      <c r="B90" s="6"/>
      <c r="C90" s="6"/>
      <c r="D90" s="6"/>
      <c r="E90" s="6"/>
      <c r="F90" s="6"/>
    </row>
    <row r="91" spans="1:6">
      <c r="A91" s="6"/>
      <c r="B91" s="6"/>
      <c r="C91" s="6"/>
      <c r="D91" s="6"/>
      <c r="E91" s="6"/>
      <c r="F91" s="6"/>
    </row>
    <row r="92" spans="1:6">
      <c r="A92" s="6"/>
      <c r="B92" s="6"/>
      <c r="C92" s="6"/>
      <c r="D92" s="6"/>
      <c r="E92" s="6"/>
      <c r="F92" s="6"/>
    </row>
    <row r="93" spans="1:6">
      <c r="A93" s="6"/>
      <c r="B93" s="6"/>
      <c r="C93" s="6"/>
      <c r="D93" s="6"/>
      <c r="E93" s="6"/>
      <c r="F93" s="6"/>
    </row>
    <row r="94" spans="1:6">
      <c r="A94" s="6"/>
      <c r="B94" s="6"/>
      <c r="C94" s="6"/>
      <c r="D94" s="6"/>
      <c r="E94" s="6"/>
      <c r="F94" s="6"/>
    </row>
    <row r="95" spans="1:6">
      <c r="A95" s="6"/>
      <c r="B95" s="6"/>
      <c r="C95" s="6"/>
      <c r="D95" s="6"/>
      <c r="E95" s="6"/>
      <c r="F95" s="6"/>
    </row>
    <row r="96" spans="1:6">
      <c r="A96" s="6"/>
      <c r="B96" s="6"/>
      <c r="C96" s="6"/>
      <c r="D96" s="6"/>
      <c r="E96" s="6"/>
      <c r="F96" s="6"/>
    </row>
    <row r="97" spans="1:6">
      <c r="A97" s="6"/>
      <c r="B97" s="6"/>
      <c r="C97" s="6"/>
      <c r="D97" s="6"/>
      <c r="E97" s="6"/>
      <c r="F97" s="6"/>
    </row>
    <row r="98" spans="1:6">
      <c r="A98" s="6"/>
      <c r="B98" s="6"/>
      <c r="C98" s="6"/>
      <c r="D98" s="6"/>
      <c r="E98" s="6"/>
      <c r="F98" s="6"/>
    </row>
    <row r="99" spans="1:6">
      <c r="A99" s="6"/>
      <c r="B99" s="6"/>
      <c r="C99" s="6"/>
      <c r="D99" s="6"/>
      <c r="E99" s="6"/>
      <c r="F99" s="6"/>
    </row>
    <row r="100" spans="1:6">
      <c r="A100" s="6"/>
      <c r="B100" s="6"/>
      <c r="C100" s="6"/>
      <c r="D100" s="6"/>
      <c r="E100" s="6"/>
      <c r="F100" s="6"/>
    </row>
    <row r="101" spans="1:6">
      <c r="A101" s="6"/>
      <c r="B101" s="6"/>
      <c r="C101" s="6"/>
      <c r="D101" s="6"/>
      <c r="E101" s="6"/>
      <c r="F101" s="6"/>
    </row>
    <row r="102" spans="1:6">
      <c r="A102" s="6"/>
      <c r="B102" s="6"/>
      <c r="C102" s="6"/>
      <c r="D102" s="6"/>
      <c r="E102" s="6"/>
      <c r="F102" s="6"/>
    </row>
    <row r="103" spans="1:6">
      <c r="A103" s="6"/>
      <c r="B103" s="6"/>
      <c r="C103" s="6"/>
      <c r="D103" s="6"/>
      <c r="E103" s="6"/>
      <c r="F103" s="6"/>
    </row>
    <row r="104" spans="1:6">
      <c r="A104" s="6"/>
      <c r="B104" s="6"/>
      <c r="C104" s="6"/>
      <c r="D104" s="6"/>
      <c r="E104" s="6"/>
      <c r="F104" s="6"/>
    </row>
    <row r="105" spans="1:6">
      <c r="A105" s="6"/>
      <c r="B105" s="6"/>
      <c r="C105" s="6"/>
      <c r="D105" s="6"/>
      <c r="E105" s="6"/>
      <c r="F105" s="6"/>
    </row>
    <row r="106" spans="1:6">
      <c r="A106" s="6"/>
      <c r="B106" s="6"/>
      <c r="C106" s="6"/>
      <c r="D106" s="6"/>
      <c r="E106" s="6"/>
      <c r="F106" s="6"/>
    </row>
    <row r="107" spans="1:6">
      <c r="A107" s="6"/>
      <c r="B107" s="6"/>
      <c r="C107" s="6"/>
      <c r="D107" s="6"/>
      <c r="E107" s="6"/>
      <c r="F107" s="6"/>
    </row>
    <row r="108" spans="1:6">
      <c r="A108" s="6"/>
      <c r="B108" s="6"/>
      <c r="C108" s="6"/>
      <c r="D108" s="6"/>
      <c r="E108" s="6"/>
      <c r="F108" s="6"/>
    </row>
    <row r="109" spans="1:6">
      <c r="A109" s="6"/>
      <c r="B109" s="6"/>
      <c r="C109" s="6"/>
      <c r="D109" s="6"/>
      <c r="E109" s="6"/>
      <c r="F109" s="6"/>
    </row>
    <row r="110" spans="1:6">
      <c r="A110" s="6"/>
      <c r="B110" s="6"/>
      <c r="C110" s="6"/>
      <c r="D110" s="6"/>
      <c r="E110" s="6"/>
      <c r="F110" s="6"/>
    </row>
    <row r="111" spans="1:6">
      <c r="A111" s="6"/>
      <c r="B111" s="6"/>
      <c r="C111" s="6"/>
      <c r="D111" s="6"/>
      <c r="E111" s="6"/>
      <c r="F111" s="6"/>
    </row>
    <row r="112" spans="1:6">
      <c r="A112" s="6"/>
      <c r="B112" s="6"/>
      <c r="C112" s="6"/>
      <c r="D112" s="6"/>
      <c r="E112" s="6"/>
      <c r="F112" s="6"/>
    </row>
    <row r="113" spans="1:6">
      <c r="A113" s="6"/>
      <c r="B113" s="6"/>
      <c r="C113" s="6"/>
      <c r="D113" s="6"/>
      <c r="E113" s="6"/>
      <c r="F113" s="6"/>
    </row>
    <row r="114" spans="1:6">
      <c r="A114" s="6"/>
      <c r="B114" s="6"/>
      <c r="C114" s="6"/>
      <c r="D114" s="6"/>
      <c r="E114" s="6"/>
      <c r="F114" s="6"/>
    </row>
    <row r="115" spans="1:6">
      <c r="A115" s="6"/>
      <c r="B115" s="6"/>
      <c r="C115" s="6"/>
      <c r="D115" s="6"/>
      <c r="E115" s="6"/>
      <c r="F115" s="6"/>
    </row>
    <row r="116" spans="1:6">
      <c r="A116" s="6"/>
      <c r="B116" s="6"/>
      <c r="C116" s="6"/>
      <c r="D116" s="6"/>
      <c r="E116" s="6"/>
      <c r="F116" s="6"/>
    </row>
    <row r="117" spans="1:6">
      <c r="A117" s="6"/>
      <c r="B117" s="6"/>
      <c r="C117" s="6"/>
      <c r="D117" s="6"/>
      <c r="E117" s="6"/>
      <c r="F117" s="6"/>
    </row>
    <row r="118" spans="1:6">
      <c r="A118" s="6"/>
      <c r="B118" s="6"/>
      <c r="C118" s="6"/>
      <c r="D118" s="6"/>
      <c r="E118" s="6"/>
      <c r="F118" s="6"/>
    </row>
    <row r="119" spans="1:6">
      <c r="A119" s="6"/>
      <c r="B119" s="6"/>
      <c r="C119" s="6"/>
      <c r="D119" s="6"/>
      <c r="E119" s="6"/>
      <c r="F119" s="6"/>
    </row>
    <row r="120" spans="1:6">
      <c r="A120" s="6"/>
      <c r="B120" s="6"/>
      <c r="C120" s="6"/>
      <c r="D120" s="6"/>
      <c r="E120" s="6"/>
      <c r="F120" s="6"/>
    </row>
    <row r="121" spans="1:6">
      <c r="A121" s="6"/>
      <c r="B121" s="6"/>
      <c r="C121" s="6"/>
      <c r="D121" s="6"/>
      <c r="E121" s="6"/>
      <c r="F121" s="6"/>
    </row>
    <row r="122" spans="1:6">
      <c r="A122" s="6"/>
      <c r="B122" s="6"/>
      <c r="C122" s="6"/>
      <c r="D122" s="6"/>
      <c r="E122" s="6"/>
      <c r="F122" s="6"/>
    </row>
    <row r="123" spans="1:6">
      <c r="A123" s="6"/>
      <c r="B123" s="6"/>
      <c r="C123" s="6"/>
      <c r="D123" s="6"/>
      <c r="E123" s="6"/>
      <c r="F123" s="6"/>
    </row>
    <row r="124" spans="1:6">
      <c r="A124" s="6"/>
      <c r="B124" s="6"/>
      <c r="C124" s="6"/>
      <c r="D124" s="6"/>
      <c r="E124" s="6"/>
      <c r="F124" s="6"/>
    </row>
    <row r="125" spans="1:6">
      <c r="A125" s="6"/>
      <c r="B125" s="6"/>
      <c r="C125" s="6"/>
      <c r="D125" s="6"/>
      <c r="E125" s="6"/>
      <c r="F125" s="6"/>
    </row>
    <row r="126" spans="1:6">
      <c r="A126" s="6"/>
      <c r="B126" s="6"/>
      <c r="C126" s="6"/>
      <c r="D126" s="6"/>
      <c r="E126" s="6"/>
      <c r="F126" s="6"/>
    </row>
    <row r="127" spans="1:6">
      <c r="A127" s="6"/>
      <c r="B127" s="6"/>
      <c r="C127" s="6"/>
      <c r="D127" s="6"/>
      <c r="E127" s="6"/>
      <c r="F127" s="6"/>
    </row>
    <row r="128" spans="1:6">
      <c r="A128" s="6"/>
      <c r="B128" s="6"/>
      <c r="C128" s="6"/>
      <c r="D128" s="6"/>
      <c r="E128" s="6"/>
      <c r="F128" s="6"/>
    </row>
    <row r="129" spans="1:6">
      <c r="A129" s="6"/>
      <c r="B129" s="6"/>
      <c r="C129" s="6"/>
      <c r="D129" s="6"/>
      <c r="E129" s="6"/>
      <c r="F129" s="6"/>
    </row>
    <row r="130" spans="1:6">
      <c r="A130" s="6"/>
      <c r="B130" s="6"/>
      <c r="C130" s="6"/>
      <c r="D130" s="6"/>
      <c r="E130" s="6"/>
      <c r="F130" s="6"/>
    </row>
    <row r="131" spans="1:6">
      <c r="A131" s="6"/>
      <c r="B131" s="6"/>
      <c r="C131" s="6"/>
      <c r="D131" s="6"/>
      <c r="E131" s="6"/>
      <c r="F131" s="6"/>
    </row>
    <row r="132" spans="1:6">
      <c r="A132" s="6"/>
      <c r="B132" s="6"/>
      <c r="C132" s="6"/>
      <c r="D132" s="6"/>
      <c r="E132" s="6"/>
      <c r="F132" s="6"/>
    </row>
    <row r="133" spans="1:6">
      <c r="A133" s="6"/>
      <c r="B133" s="6"/>
      <c r="C133" s="6"/>
      <c r="D133" s="6"/>
      <c r="E133" s="6"/>
      <c r="F133" s="6"/>
    </row>
    <row r="134" spans="1:6">
      <c r="A134" s="6"/>
      <c r="B134" s="6"/>
      <c r="C134" s="6"/>
      <c r="D134" s="6"/>
      <c r="E134" s="6"/>
      <c r="F134" s="6"/>
    </row>
    <row r="135" spans="1:6">
      <c r="A135" s="6"/>
      <c r="B135" s="6"/>
      <c r="C135" s="6"/>
      <c r="D135" s="6"/>
      <c r="E135" s="6"/>
      <c r="F135" s="6"/>
    </row>
    <row r="136" spans="1:6">
      <c r="A136" s="6"/>
      <c r="B136" s="6"/>
      <c r="C136" s="6"/>
      <c r="D136" s="6"/>
      <c r="E136" s="6"/>
      <c r="F136" s="6"/>
    </row>
    <row r="137" spans="1:6">
      <c r="A137" s="6"/>
      <c r="B137" s="6"/>
      <c r="C137" s="6"/>
      <c r="D137" s="6"/>
      <c r="E137" s="6"/>
      <c r="F137" s="6"/>
    </row>
    <row r="138" spans="1:6">
      <c r="A138" s="6"/>
      <c r="B138" s="6"/>
      <c r="C138" s="6"/>
      <c r="D138" s="6"/>
      <c r="E138" s="6"/>
      <c r="F138" s="6"/>
    </row>
    <row r="139" spans="1:6">
      <c r="A139" s="6"/>
      <c r="B139" s="6"/>
      <c r="C139" s="6"/>
      <c r="D139" s="6"/>
      <c r="E139" s="6"/>
      <c r="F139" s="6"/>
    </row>
    <row r="140" spans="1:6">
      <c r="A140" s="6"/>
      <c r="B140" s="6"/>
      <c r="C140" s="6"/>
      <c r="D140" s="6"/>
      <c r="E140" s="6"/>
      <c r="F140" s="6"/>
    </row>
    <row r="141" spans="1:6">
      <c r="A141" s="6"/>
      <c r="B141" s="6"/>
      <c r="C141" s="6"/>
      <c r="D141" s="6"/>
      <c r="E141" s="6"/>
      <c r="F141" s="6"/>
    </row>
    <row r="142" spans="1:6">
      <c r="A142" s="6"/>
      <c r="B142" s="6"/>
      <c r="C142" s="6"/>
      <c r="D142" s="6"/>
      <c r="E142" s="6"/>
      <c r="F142" s="6"/>
    </row>
    <row r="143" spans="1:6">
      <c r="A143" s="6"/>
      <c r="B143" s="6"/>
      <c r="C143" s="6"/>
      <c r="D143" s="6"/>
      <c r="E143" s="6"/>
      <c r="F143" s="6"/>
    </row>
    <row r="144" spans="1:6">
      <c r="A144" s="6"/>
      <c r="B144" s="6"/>
      <c r="C144" s="6"/>
      <c r="D144" s="6"/>
      <c r="E144" s="6"/>
      <c r="F144" s="6"/>
    </row>
    <row r="145" spans="1:6">
      <c r="A145" s="6"/>
      <c r="B145" s="6"/>
      <c r="C145" s="6"/>
      <c r="D145" s="6"/>
      <c r="E145" s="6"/>
      <c r="F145" s="6"/>
    </row>
    <row r="146" spans="1:6">
      <c r="A146" s="6"/>
      <c r="B146" s="6"/>
      <c r="C146" s="6"/>
      <c r="D146" s="6"/>
      <c r="E146" s="6"/>
      <c r="F146" s="6"/>
    </row>
    <row r="147" spans="1:6">
      <c r="A147" s="6"/>
      <c r="B147" s="6"/>
      <c r="C147" s="6"/>
      <c r="D147" s="6"/>
      <c r="E147" s="6"/>
      <c r="F147" s="6"/>
    </row>
    <row r="148" spans="1:6">
      <c r="A148" s="6"/>
      <c r="B148" s="6"/>
      <c r="C148" s="6"/>
      <c r="D148" s="6"/>
      <c r="E148" s="6"/>
      <c r="F148" s="6"/>
    </row>
    <row r="149" spans="1:6">
      <c r="A149" s="6"/>
      <c r="B149" s="6"/>
      <c r="C149" s="6"/>
      <c r="D149" s="6"/>
      <c r="E149" s="6"/>
      <c r="F149" s="6"/>
    </row>
    <row r="150" spans="1:6">
      <c r="A150" s="6"/>
      <c r="B150" s="6"/>
      <c r="C150" s="6"/>
      <c r="D150" s="6"/>
      <c r="E150" s="6"/>
      <c r="F150" s="6"/>
    </row>
    <row r="151" spans="1:6">
      <c r="A151" s="6"/>
      <c r="B151" s="6"/>
      <c r="C151" s="6"/>
      <c r="D151" s="6"/>
      <c r="E151" s="6"/>
      <c r="F151" s="6"/>
    </row>
    <row r="152" spans="1:6">
      <c r="A152" s="6"/>
      <c r="B152" s="6"/>
      <c r="C152" s="6"/>
      <c r="D152" s="6"/>
      <c r="E152" s="6"/>
      <c r="F152" s="6"/>
    </row>
    <row r="153" spans="1:6">
      <c r="A153" s="6"/>
      <c r="B153" s="6"/>
      <c r="C153" s="6"/>
      <c r="D153" s="6"/>
      <c r="E153" s="6"/>
      <c r="F153" s="6"/>
    </row>
    <row r="154" spans="1:6">
      <c r="A154" s="6"/>
      <c r="B154" s="6"/>
      <c r="C154" s="6"/>
      <c r="D154" s="6"/>
      <c r="E154" s="6"/>
      <c r="F154" s="6"/>
    </row>
    <row r="155" spans="1:6">
      <c r="A155" s="6"/>
      <c r="B155" s="6"/>
      <c r="C155" s="6"/>
      <c r="D155" s="6"/>
      <c r="E155" s="6"/>
      <c r="F155" s="6"/>
    </row>
    <row r="156" spans="1:6">
      <c r="A156" s="6"/>
      <c r="B156" s="6"/>
      <c r="C156" s="6"/>
      <c r="D156" s="6"/>
      <c r="E156" s="6"/>
      <c r="F156" s="6"/>
    </row>
    <row r="157" spans="1:6">
      <c r="A157" s="6"/>
      <c r="B157" s="6"/>
      <c r="C157" s="6"/>
      <c r="D157" s="6"/>
      <c r="E157" s="6"/>
      <c r="F157" s="6"/>
    </row>
    <row r="158" spans="1:6">
      <c r="A158" s="6"/>
      <c r="B158" s="6"/>
      <c r="C158" s="6"/>
      <c r="D158" s="6"/>
      <c r="E158" s="6"/>
      <c r="F158" s="6"/>
    </row>
    <row r="159" spans="1:6">
      <c r="A159" s="6"/>
      <c r="B159" s="6"/>
      <c r="C159" s="6"/>
      <c r="D159" s="6"/>
      <c r="E159" s="6"/>
      <c r="F159" s="6"/>
    </row>
    <row r="160" spans="1:6">
      <c r="A160" s="6"/>
      <c r="B160" s="6"/>
      <c r="C160" s="6"/>
      <c r="D160" s="6"/>
      <c r="E160" s="6"/>
      <c r="F160" s="6"/>
    </row>
    <row r="161" spans="1:6">
      <c r="A161" s="6"/>
      <c r="B161" s="6"/>
      <c r="C161" s="6"/>
      <c r="D161" s="6"/>
      <c r="E161" s="6"/>
      <c r="F161" s="6"/>
    </row>
    <row r="162" spans="1:6">
      <c r="A162" s="6"/>
      <c r="B162" s="6"/>
      <c r="C162" s="6"/>
      <c r="D162" s="6"/>
      <c r="E162" s="6"/>
      <c r="F162" s="6"/>
    </row>
    <row r="163" spans="1:6">
      <c r="A163" s="6"/>
      <c r="B163" s="6"/>
      <c r="C163" s="6"/>
      <c r="D163" s="6"/>
      <c r="E163" s="6"/>
      <c r="F163" s="6"/>
    </row>
    <row r="164" spans="1:6">
      <c r="A164" s="6"/>
      <c r="B164" s="6"/>
      <c r="C164" s="6"/>
      <c r="D164" s="6"/>
      <c r="E164" s="6"/>
      <c r="F164" s="6"/>
    </row>
    <row r="165" spans="1:6">
      <c r="A165" s="6"/>
      <c r="B165" s="6"/>
      <c r="C165" s="6"/>
      <c r="D165" s="6"/>
      <c r="E165" s="6"/>
      <c r="F165" s="6"/>
    </row>
    <row r="166" spans="1:6">
      <c r="A166" s="6"/>
      <c r="B166" s="6"/>
      <c r="C166" s="6"/>
      <c r="D166" s="6"/>
      <c r="E166" s="6"/>
      <c r="F166" s="6"/>
    </row>
    <row r="167" spans="1:6">
      <c r="A167" s="6"/>
      <c r="B167" s="6"/>
      <c r="C167" s="6"/>
      <c r="D167" s="6"/>
      <c r="E167" s="6"/>
      <c r="F167" s="6"/>
    </row>
    <row r="168" spans="1:6">
      <c r="A168" s="6"/>
      <c r="B168" s="6"/>
      <c r="C168" s="6"/>
      <c r="D168" s="6"/>
      <c r="E168" s="6"/>
      <c r="F168" s="6"/>
    </row>
    <row r="169" spans="1:6">
      <c r="A169" s="6"/>
      <c r="B169" s="6"/>
      <c r="C169" s="6"/>
      <c r="D169" s="6"/>
      <c r="E169" s="6"/>
      <c r="F169" s="6"/>
    </row>
    <row r="170" spans="1:6">
      <c r="A170" s="6"/>
      <c r="B170" s="6"/>
      <c r="C170" s="6"/>
      <c r="D170" s="6"/>
      <c r="E170" s="6"/>
      <c r="F170" s="6"/>
    </row>
    <row r="171" spans="1:6">
      <c r="A171" s="6"/>
      <c r="B171" s="6"/>
      <c r="C171" s="6"/>
      <c r="D171" s="6"/>
      <c r="E171" s="6"/>
      <c r="F171" s="6"/>
    </row>
    <row r="172" spans="1:6">
      <c r="A172" s="6"/>
      <c r="B172" s="6"/>
      <c r="C172" s="6"/>
      <c r="D172" s="6"/>
      <c r="E172" s="6"/>
      <c r="F172" s="6"/>
    </row>
    <row r="173" spans="1:6">
      <c r="A173" s="6"/>
      <c r="B173" s="6"/>
      <c r="C173" s="6"/>
      <c r="D173" s="6"/>
      <c r="E173" s="6"/>
      <c r="F173" s="6"/>
    </row>
    <row r="174" spans="1:6">
      <c r="A174" s="6"/>
      <c r="B174" s="6"/>
      <c r="C174" s="6"/>
      <c r="D174" s="6"/>
      <c r="E174" s="6"/>
      <c r="F174" s="6"/>
    </row>
    <row r="175" spans="1:6">
      <c r="A175" s="6"/>
      <c r="B175" s="6"/>
      <c r="C175" s="6"/>
      <c r="D175" s="6"/>
      <c r="E175" s="6"/>
      <c r="F175" s="6"/>
    </row>
    <row r="176" spans="1:6">
      <c r="A176" s="6"/>
      <c r="B176" s="6"/>
      <c r="C176" s="6"/>
      <c r="D176" s="6"/>
      <c r="E176" s="6"/>
      <c r="F176" s="6"/>
    </row>
    <row r="177" spans="1:6">
      <c r="A177" s="6"/>
      <c r="B177" s="6"/>
      <c r="C177" s="6"/>
      <c r="D177" s="6"/>
      <c r="E177" s="6"/>
      <c r="F177" s="6"/>
    </row>
    <row r="178" spans="1:6">
      <c r="A178" s="6"/>
      <c r="B178" s="6"/>
      <c r="C178" s="6"/>
      <c r="D178" s="6"/>
      <c r="E178" s="6"/>
      <c r="F178" s="6"/>
    </row>
    <row r="179" spans="1:6">
      <c r="A179" s="6"/>
      <c r="B179" s="6"/>
      <c r="C179" s="6"/>
      <c r="D179" s="6"/>
      <c r="E179" s="6"/>
      <c r="F179" s="6"/>
    </row>
    <row r="180" spans="1:6">
      <c r="A180" s="6"/>
      <c r="B180" s="6"/>
      <c r="C180" s="6"/>
      <c r="D180" s="6"/>
      <c r="E180" s="6"/>
      <c r="F180" s="6"/>
    </row>
    <row r="181" spans="1:6">
      <c r="A181" s="6"/>
      <c r="B181" s="6"/>
      <c r="C181" s="6"/>
      <c r="D181" s="6"/>
      <c r="E181" s="6"/>
      <c r="F181" s="6"/>
    </row>
    <row r="182" spans="1:6">
      <c r="A182" s="6"/>
      <c r="B182" s="6"/>
      <c r="C182" s="6"/>
      <c r="D182" s="6"/>
      <c r="E182" s="6"/>
      <c r="F182" s="6"/>
    </row>
    <row r="183" spans="1:6">
      <c r="A183" s="6"/>
      <c r="B183" s="6"/>
      <c r="C183" s="6"/>
      <c r="D183" s="6"/>
      <c r="E183" s="6"/>
      <c r="F183" s="6"/>
    </row>
    <row r="184" spans="1:6">
      <c r="A184" s="6"/>
      <c r="B184" s="6"/>
      <c r="C184" s="6"/>
      <c r="D184" s="6"/>
      <c r="E184" s="6"/>
      <c r="F184" s="6"/>
    </row>
    <row r="185" spans="1:6">
      <c r="A185" s="6"/>
      <c r="B185" s="6"/>
      <c r="C185" s="6"/>
      <c r="D185" s="6"/>
      <c r="E185" s="6"/>
      <c r="F185" s="6"/>
    </row>
    <row r="186" spans="1:6">
      <c r="A186" s="6"/>
      <c r="B186" s="6"/>
      <c r="C186" s="6"/>
      <c r="D186" s="6"/>
      <c r="E186" s="6"/>
      <c r="F186" s="6"/>
    </row>
    <row r="187" spans="1:6">
      <c r="A187" s="6"/>
      <c r="B187" s="6"/>
      <c r="C187" s="6"/>
      <c r="D187" s="6"/>
      <c r="E187" s="6"/>
      <c r="F187" s="6"/>
    </row>
    <row r="188" spans="1:6">
      <c r="A188" s="6"/>
      <c r="B188" s="6"/>
      <c r="C188" s="6"/>
      <c r="D188" s="6"/>
      <c r="E188" s="6"/>
      <c r="F188" s="6"/>
    </row>
    <row r="189" spans="1:6">
      <c r="A189" s="6"/>
      <c r="B189" s="6"/>
      <c r="C189" s="6"/>
      <c r="D189" s="6"/>
      <c r="E189" s="6"/>
      <c r="F189" s="6"/>
    </row>
    <row r="190" spans="1:6">
      <c r="A190" s="6"/>
      <c r="B190" s="6"/>
      <c r="C190" s="6"/>
      <c r="D190" s="6"/>
      <c r="E190" s="6"/>
      <c r="F190" s="6"/>
    </row>
    <row r="191" spans="1:6">
      <c r="A191" s="6"/>
      <c r="B191" s="6"/>
      <c r="C191" s="6"/>
      <c r="D191" s="6"/>
      <c r="E191" s="6"/>
      <c r="F191" s="6"/>
    </row>
    <row r="192" spans="1:6">
      <c r="A192" s="6"/>
      <c r="B192" s="6"/>
      <c r="C192" s="6"/>
      <c r="D192" s="6"/>
      <c r="E192" s="6"/>
      <c r="F192" s="6"/>
    </row>
    <row r="193" spans="1:6">
      <c r="A193" s="6"/>
      <c r="B193" s="6"/>
      <c r="C193" s="6"/>
      <c r="D193" s="6"/>
      <c r="E193" s="6"/>
      <c r="F193" s="6"/>
    </row>
    <row r="194" spans="1:6">
      <c r="A194" s="6"/>
      <c r="B194" s="6"/>
      <c r="C194" s="6"/>
      <c r="D194" s="6"/>
      <c r="E194" s="6"/>
      <c r="F194" s="6"/>
    </row>
    <row r="195" spans="1:6">
      <c r="A195" s="6"/>
      <c r="B195" s="6"/>
      <c r="C195" s="6"/>
      <c r="D195" s="6"/>
      <c r="E195" s="6"/>
      <c r="F195" s="6"/>
    </row>
    <row r="196" spans="1:6">
      <c r="A196" s="6"/>
      <c r="B196" s="6"/>
      <c r="C196" s="6"/>
      <c r="D196" s="6"/>
      <c r="E196" s="6"/>
      <c r="F196" s="6"/>
    </row>
    <row r="197" spans="1:6">
      <c r="A197" s="6"/>
      <c r="B197" s="6"/>
      <c r="C197" s="6"/>
      <c r="D197" s="6"/>
      <c r="E197" s="6"/>
      <c r="F197" s="6"/>
    </row>
    <row r="198" spans="1:6">
      <c r="A198" s="6"/>
      <c r="B198" s="6"/>
      <c r="C198" s="6"/>
      <c r="D198" s="6"/>
      <c r="E198" s="6"/>
      <c r="F198" s="6"/>
    </row>
    <row r="199" spans="1:6">
      <c r="A199" s="6"/>
      <c r="B199" s="6"/>
      <c r="C199" s="6"/>
      <c r="D199" s="6"/>
      <c r="E199" s="6"/>
      <c r="F199" s="6"/>
    </row>
    <row r="200" spans="1:6">
      <c r="A200" s="6"/>
      <c r="B200" s="6"/>
      <c r="C200" s="6"/>
      <c r="D200" s="6"/>
      <c r="E200" s="6"/>
      <c r="F200" s="6"/>
    </row>
    <row r="201" spans="1:6">
      <c r="A201" s="6"/>
      <c r="B201" s="6"/>
      <c r="C201" s="6"/>
      <c r="D201" s="6"/>
      <c r="E201" s="6"/>
      <c r="F201" s="6"/>
    </row>
    <row r="202" spans="1:6">
      <c r="A202" s="6"/>
      <c r="B202" s="6"/>
      <c r="C202" s="6"/>
      <c r="D202" s="6"/>
      <c r="E202" s="6"/>
      <c r="F202" s="6"/>
    </row>
    <row r="203" spans="1:6">
      <c r="A203" s="6"/>
      <c r="B203" s="6"/>
      <c r="C203" s="6"/>
      <c r="D203" s="6"/>
      <c r="E203" s="6"/>
      <c r="F203" s="6"/>
    </row>
    <row r="204" spans="1:6">
      <c r="A204" s="6"/>
      <c r="B204" s="6"/>
      <c r="C204" s="6"/>
      <c r="D204" s="6"/>
      <c r="E204" s="6"/>
      <c r="F204" s="6"/>
    </row>
    <row r="205" spans="1:6">
      <c r="A205" s="6"/>
      <c r="B205" s="6"/>
      <c r="C205" s="6"/>
      <c r="D205" s="6"/>
      <c r="E205" s="6"/>
      <c r="F205" s="6"/>
    </row>
    <row r="206" spans="1:6">
      <c r="A206" s="6"/>
      <c r="B206" s="6"/>
      <c r="C206" s="6"/>
      <c r="D206" s="6"/>
      <c r="E206" s="6"/>
      <c r="F206" s="6"/>
    </row>
    <row r="207" spans="1:6">
      <c r="A207" s="6"/>
      <c r="B207" s="6"/>
      <c r="C207" s="6"/>
      <c r="D207" s="6"/>
      <c r="E207" s="6"/>
      <c r="F207" s="6"/>
    </row>
    <row r="208" spans="1:6">
      <c r="A208" s="6"/>
      <c r="B208" s="6"/>
      <c r="C208" s="6"/>
      <c r="D208" s="6"/>
      <c r="E208" s="6"/>
      <c r="F208" s="6"/>
    </row>
    <row r="209" spans="1:6">
      <c r="A209" s="6"/>
      <c r="B209" s="6"/>
      <c r="C209" s="6"/>
      <c r="D209" s="6"/>
      <c r="E209" s="6"/>
      <c r="F209" s="6"/>
    </row>
    <row r="210" spans="1:6">
      <c r="A210" s="6"/>
      <c r="B210" s="6"/>
      <c r="C210" s="6"/>
      <c r="D210" s="6"/>
      <c r="E210" s="6"/>
      <c r="F210" s="6"/>
    </row>
    <row r="211" spans="1:6">
      <c r="A211" s="6"/>
      <c r="B211" s="6"/>
      <c r="C211" s="6"/>
      <c r="D211" s="6"/>
      <c r="E211" s="6"/>
      <c r="F211" s="6"/>
    </row>
    <row r="212" spans="1:6">
      <c r="A212" s="6"/>
      <c r="B212" s="6"/>
      <c r="C212" s="6"/>
      <c r="D212" s="6"/>
      <c r="E212" s="6"/>
      <c r="F212" s="6"/>
    </row>
    <row r="213" spans="1:6">
      <c r="A213" s="6"/>
      <c r="B213" s="6"/>
      <c r="C213" s="6"/>
      <c r="D213" s="6"/>
      <c r="E213" s="6"/>
      <c r="F213" s="6"/>
    </row>
    <row r="214" spans="1:6">
      <c r="A214" s="6"/>
      <c r="B214" s="6"/>
      <c r="C214" s="6"/>
      <c r="D214" s="6"/>
      <c r="E214" s="6"/>
      <c r="F214" s="6"/>
    </row>
    <row r="215" spans="1:6">
      <c r="A215" s="6"/>
      <c r="B215" s="6"/>
      <c r="C215" s="6"/>
      <c r="D215" s="6"/>
      <c r="E215" s="6"/>
      <c r="F215" s="6"/>
    </row>
    <row r="216" spans="1:6">
      <c r="A216" s="6"/>
      <c r="B216" s="6"/>
      <c r="C216" s="6"/>
      <c r="D216" s="6"/>
      <c r="E216" s="6"/>
      <c r="F216" s="6"/>
    </row>
    <row r="217" spans="1:6">
      <c r="A217" s="6"/>
      <c r="B217" s="6"/>
      <c r="C217" s="6"/>
      <c r="D217" s="6"/>
      <c r="E217" s="6"/>
      <c r="F217" s="6"/>
    </row>
    <row r="218" spans="1:6">
      <c r="A218" s="6"/>
      <c r="B218" s="6"/>
      <c r="C218" s="6"/>
      <c r="D218" s="6"/>
      <c r="E218" s="6"/>
      <c r="F218" s="6"/>
    </row>
    <row r="219" spans="1:6">
      <c r="A219" s="6"/>
      <c r="B219" s="6"/>
      <c r="C219" s="6"/>
      <c r="D219" s="6"/>
      <c r="E219" s="6"/>
      <c r="F219" s="6"/>
    </row>
    <row r="220" spans="1:6">
      <c r="A220" s="6"/>
      <c r="B220" s="6"/>
      <c r="C220" s="6"/>
      <c r="D220" s="6"/>
      <c r="E220" s="6"/>
      <c r="F220" s="6"/>
    </row>
    <row r="221" spans="1:6">
      <c r="A221" s="6"/>
      <c r="B221" s="6"/>
      <c r="C221" s="6"/>
      <c r="D221" s="6"/>
      <c r="E221" s="6"/>
      <c r="F221" s="6"/>
    </row>
    <row r="222" spans="1:6">
      <c r="A222" s="6"/>
      <c r="B222" s="6"/>
      <c r="C222" s="6"/>
      <c r="D222" s="6"/>
      <c r="E222" s="6"/>
      <c r="F222" s="6"/>
    </row>
    <row r="223" spans="1:6">
      <c r="A223" s="6"/>
      <c r="B223" s="6"/>
      <c r="C223" s="6"/>
      <c r="D223" s="6"/>
      <c r="E223" s="6"/>
      <c r="F223" s="6"/>
    </row>
    <row r="224" spans="1:6">
      <c r="A224" s="6"/>
      <c r="B224" s="6"/>
      <c r="C224" s="6"/>
      <c r="D224" s="6"/>
      <c r="E224" s="6"/>
      <c r="F224" s="6"/>
    </row>
    <row r="225" spans="1:6">
      <c r="A225" s="6"/>
      <c r="B225" s="6"/>
      <c r="C225" s="6"/>
      <c r="D225" s="6"/>
      <c r="E225" s="6"/>
      <c r="F225" s="6"/>
    </row>
    <row r="226" spans="1:6">
      <c r="A226" s="6"/>
      <c r="B226" s="6"/>
      <c r="C226" s="6"/>
      <c r="D226" s="6"/>
      <c r="E226" s="6"/>
      <c r="F226" s="6"/>
    </row>
    <row r="227" spans="1:6">
      <c r="A227" s="6"/>
      <c r="B227" s="6"/>
      <c r="C227" s="6"/>
      <c r="D227" s="6"/>
      <c r="E227" s="6"/>
      <c r="F227" s="6"/>
    </row>
    <row r="228" spans="1:6">
      <c r="A228" s="6"/>
      <c r="B228" s="6"/>
      <c r="C228" s="6"/>
      <c r="D228" s="6"/>
      <c r="E228" s="6"/>
      <c r="F228" s="6"/>
    </row>
    <row r="229" spans="1:6">
      <c r="A229" s="6"/>
      <c r="B229" s="6"/>
      <c r="C229" s="6"/>
      <c r="D229" s="6"/>
      <c r="E229" s="6"/>
      <c r="F229" s="6"/>
    </row>
    <row r="230" spans="1:6">
      <c r="A230" s="6"/>
      <c r="B230" s="6"/>
      <c r="C230" s="6"/>
      <c r="D230" s="6"/>
      <c r="E230" s="6"/>
      <c r="F230" s="6"/>
    </row>
    <row r="231" spans="1:6">
      <c r="A231" s="6"/>
      <c r="B231" s="6"/>
      <c r="C231" s="6"/>
      <c r="D231" s="6"/>
      <c r="E231" s="6"/>
      <c r="F231" s="6"/>
    </row>
    <row r="232" spans="1:6">
      <c r="A232" s="6"/>
      <c r="B232" s="6"/>
      <c r="C232" s="6"/>
      <c r="D232" s="6"/>
      <c r="E232" s="6"/>
      <c r="F232" s="6"/>
    </row>
    <row r="233" spans="1:6">
      <c r="A233" s="6"/>
      <c r="B233" s="6"/>
      <c r="C233" s="6"/>
      <c r="D233" s="6"/>
      <c r="E233" s="6"/>
      <c r="F233" s="6"/>
    </row>
    <row r="234" spans="1:6">
      <c r="A234" s="6"/>
      <c r="B234" s="6"/>
      <c r="C234" s="6"/>
      <c r="D234" s="6"/>
      <c r="E234" s="6"/>
      <c r="F234" s="6"/>
    </row>
    <row r="235" spans="1:6">
      <c r="A235" s="6"/>
      <c r="B235" s="6"/>
      <c r="C235" s="6"/>
      <c r="D235" s="6"/>
      <c r="E235" s="6"/>
      <c r="F235" s="6"/>
    </row>
    <row r="236" spans="1:6">
      <c r="A236" s="6"/>
      <c r="B236" s="6"/>
      <c r="C236" s="6"/>
      <c r="D236" s="6"/>
      <c r="E236" s="6"/>
      <c r="F236" s="6"/>
    </row>
    <row r="237" spans="1:6">
      <c r="A237" s="6"/>
      <c r="B237" s="6"/>
      <c r="C237" s="6"/>
      <c r="D237" s="6"/>
      <c r="E237" s="6"/>
      <c r="F237" s="6"/>
    </row>
    <row r="238" spans="1:6">
      <c r="A238" s="6"/>
      <c r="B238" s="6"/>
      <c r="C238" s="6"/>
      <c r="D238" s="6"/>
      <c r="E238" s="6"/>
      <c r="F238" s="6"/>
    </row>
    <row r="239" spans="1:6">
      <c r="A239" s="6"/>
      <c r="B239" s="6"/>
      <c r="C239" s="6"/>
      <c r="D239" s="6"/>
      <c r="E239" s="6"/>
      <c r="F239" s="6"/>
    </row>
    <row r="240" spans="1:6">
      <c r="A240" s="6"/>
      <c r="B240" s="6"/>
      <c r="C240" s="6"/>
      <c r="D240" s="6"/>
      <c r="E240" s="6"/>
      <c r="F240" s="6"/>
    </row>
    <row r="241" spans="1:6">
      <c r="A241" s="6"/>
      <c r="B241" s="6"/>
      <c r="C241" s="6"/>
      <c r="D241" s="6"/>
      <c r="E241" s="6"/>
      <c r="F241" s="6"/>
    </row>
    <row r="242" spans="1:6">
      <c r="A242" s="6"/>
      <c r="B242" s="6"/>
      <c r="C242" s="6"/>
      <c r="D242" s="6"/>
      <c r="E242" s="6"/>
      <c r="F242" s="6"/>
    </row>
    <row r="243" spans="1:6">
      <c r="A243" s="6"/>
      <c r="B243" s="6"/>
      <c r="C243" s="6"/>
      <c r="D243" s="6"/>
      <c r="E243" s="6"/>
      <c r="F243" s="6"/>
    </row>
    <row r="244" spans="1:6">
      <c r="A244" s="6"/>
      <c r="B244" s="6"/>
      <c r="C244" s="6"/>
      <c r="D244" s="6"/>
      <c r="E244" s="6"/>
      <c r="F244" s="6"/>
    </row>
    <row r="245" spans="1:6">
      <c r="A245" s="6"/>
      <c r="B245" s="6"/>
      <c r="C245" s="6"/>
      <c r="D245" s="6"/>
      <c r="E245" s="6"/>
      <c r="F245" s="6"/>
    </row>
    <row r="246" spans="1:6">
      <c r="A246" s="6"/>
      <c r="B246" s="6"/>
      <c r="C246" s="6"/>
      <c r="D246" s="6"/>
      <c r="E246" s="6"/>
      <c r="F246" s="6"/>
    </row>
    <row r="247" spans="1:6">
      <c r="A247" s="6"/>
      <c r="B247" s="6"/>
      <c r="C247" s="6"/>
      <c r="D247" s="6"/>
      <c r="E247" s="6"/>
      <c r="F247" s="6"/>
    </row>
    <row r="248" spans="1:6">
      <c r="A248" s="6"/>
      <c r="B248" s="6"/>
      <c r="C248" s="6"/>
      <c r="D248" s="6"/>
      <c r="E248" s="6"/>
      <c r="F248" s="6"/>
    </row>
    <row r="249" spans="1:6">
      <c r="A249" s="6"/>
      <c r="B249" s="6"/>
      <c r="C249" s="6"/>
      <c r="D249" s="6"/>
      <c r="E249" s="6"/>
      <c r="F249" s="6"/>
    </row>
    <row r="250" spans="1:6">
      <c r="A250" s="6"/>
      <c r="B250" s="6"/>
      <c r="C250" s="6"/>
      <c r="D250" s="6"/>
      <c r="E250" s="6"/>
      <c r="F250" s="6"/>
    </row>
    <row r="251" spans="1:6">
      <c r="A251" s="6"/>
      <c r="B251" s="6"/>
      <c r="C251" s="6"/>
      <c r="D251" s="6"/>
      <c r="E251" s="6"/>
      <c r="F251" s="6"/>
    </row>
    <row r="252" spans="1:6">
      <c r="A252" s="6"/>
      <c r="B252" s="6"/>
      <c r="C252" s="6"/>
      <c r="D252" s="6"/>
      <c r="E252" s="6"/>
      <c r="F252" s="6"/>
    </row>
    <row r="253" spans="1:6">
      <c r="A253" s="6"/>
      <c r="B253" s="6"/>
      <c r="C253" s="6"/>
      <c r="D253" s="6"/>
      <c r="E253" s="6"/>
      <c r="F253" s="6"/>
    </row>
    <row r="254" spans="1:6">
      <c r="A254" s="6"/>
      <c r="B254" s="6"/>
      <c r="C254" s="6"/>
      <c r="D254" s="6"/>
      <c r="E254" s="6"/>
      <c r="F254" s="6"/>
    </row>
    <row r="255" spans="1:6">
      <c r="A255" s="6"/>
      <c r="B255" s="6"/>
      <c r="C255" s="6"/>
      <c r="D255" s="6"/>
      <c r="E255" s="6"/>
      <c r="F255" s="6"/>
    </row>
    <row r="256" spans="1:6">
      <c r="A256" s="6"/>
      <c r="B256" s="6"/>
      <c r="C256" s="6"/>
      <c r="D256" s="6"/>
      <c r="E256" s="6"/>
      <c r="F256" s="6"/>
    </row>
    <row r="257" spans="1:6">
      <c r="A257" s="6"/>
      <c r="B257" s="6"/>
      <c r="C257" s="6"/>
      <c r="D257" s="6"/>
      <c r="E257" s="6"/>
      <c r="F257" s="6"/>
    </row>
    <row r="258" spans="1:6">
      <c r="A258" s="6"/>
      <c r="B258" s="6"/>
      <c r="C258" s="6"/>
      <c r="D258" s="6"/>
      <c r="E258" s="6"/>
      <c r="F258" s="6"/>
    </row>
    <row r="259" spans="1:6">
      <c r="A259" s="6"/>
      <c r="B259" s="6"/>
      <c r="C259" s="6"/>
      <c r="D259" s="6"/>
      <c r="E259" s="6"/>
      <c r="F259" s="6"/>
    </row>
    <row r="260" spans="1:6">
      <c r="A260" s="6"/>
      <c r="B260" s="6"/>
      <c r="C260" s="6"/>
      <c r="D260" s="6"/>
      <c r="E260" s="6"/>
      <c r="F260" s="6"/>
    </row>
    <row r="261" spans="1:6">
      <c r="A261" s="6"/>
      <c r="B261" s="6"/>
      <c r="C261" s="6"/>
      <c r="D261" s="6"/>
      <c r="E261" s="6"/>
      <c r="F261" s="6"/>
    </row>
    <row r="262" spans="1:6">
      <c r="A262" s="6"/>
      <c r="B262" s="6"/>
      <c r="C262" s="6"/>
      <c r="D262" s="6"/>
      <c r="E262" s="6"/>
      <c r="F262" s="6"/>
    </row>
    <row r="263" spans="1:6">
      <c r="A263" s="6"/>
      <c r="B263" s="6"/>
      <c r="C263" s="6"/>
      <c r="D263" s="6"/>
      <c r="E263" s="6"/>
      <c r="F263" s="6"/>
    </row>
    <row r="264" spans="1:6">
      <c r="A264" s="6"/>
      <c r="B264" s="6"/>
      <c r="C264" s="6"/>
      <c r="D264" s="6"/>
      <c r="E264" s="6"/>
      <c r="F264" s="6"/>
    </row>
    <row r="265" spans="1:6">
      <c r="A265" s="6"/>
      <c r="B265" s="6"/>
      <c r="C265" s="6"/>
      <c r="D265" s="6"/>
      <c r="E265" s="6"/>
      <c r="F265" s="6"/>
    </row>
    <row r="266" spans="1:6">
      <c r="A266" s="6"/>
      <c r="B266" s="6"/>
      <c r="C266" s="6"/>
      <c r="D266" s="6"/>
      <c r="E266" s="6"/>
      <c r="F266" s="6"/>
    </row>
    <row r="267" spans="1:6">
      <c r="A267" s="6"/>
      <c r="B267" s="6"/>
      <c r="C267" s="6"/>
      <c r="D267" s="6"/>
      <c r="E267" s="6"/>
      <c r="F267" s="6"/>
    </row>
    <row r="268" spans="1:6">
      <c r="A268" s="6"/>
      <c r="B268" s="6"/>
      <c r="C268" s="6"/>
      <c r="D268" s="6"/>
      <c r="E268" s="6"/>
      <c r="F268" s="6"/>
    </row>
    <row r="269" spans="1:6">
      <c r="A269" s="6"/>
      <c r="B269" s="6"/>
      <c r="C269" s="6"/>
      <c r="D269" s="6"/>
      <c r="E269" s="6"/>
      <c r="F269" s="6"/>
    </row>
    <row r="270" spans="1:6">
      <c r="A270" s="6"/>
      <c r="B270" s="6"/>
      <c r="C270" s="6"/>
      <c r="D270" s="6"/>
      <c r="E270" s="6"/>
      <c r="F270" s="6"/>
    </row>
    <row r="271" spans="1:6">
      <c r="A271" s="6"/>
      <c r="B271" s="6"/>
      <c r="C271" s="6"/>
      <c r="D271" s="6"/>
      <c r="E271" s="6"/>
      <c r="F271" s="6"/>
    </row>
    <row r="272" spans="1:6">
      <c r="A272" s="6"/>
      <c r="B272" s="6"/>
      <c r="C272" s="6"/>
      <c r="D272" s="6"/>
      <c r="E272" s="6"/>
      <c r="F272" s="6"/>
    </row>
    <row r="273" spans="1:6">
      <c r="A273" s="6"/>
      <c r="B273" s="6"/>
      <c r="C273" s="6"/>
      <c r="D273" s="6"/>
      <c r="E273" s="6"/>
      <c r="F273" s="6"/>
    </row>
    <row r="274" spans="1:6">
      <c r="A274" s="6"/>
      <c r="B274" s="6"/>
      <c r="C274" s="6"/>
      <c r="D274" s="6"/>
      <c r="E274" s="6"/>
      <c r="F274" s="6"/>
    </row>
    <row r="275" spans="1:6">
      <c r="A275" s="6"/>
      <c r="B275" s="6"/>
      <c r="C275" s="6"/>
      <c r="D275" s="6"/>
      <c r="E275" s="6"/>
      <c r="F275" s="6"/>
    </row>
    <row r="276" spans="1:6">
      <c r="A276" s="6"/>
      <c r="B276" s="6"/>
      <c r="C276" s="6"/>
      <c r="D276" s="6"/>
      <c r="E276" s="6"/>
      <c r="F276" s="6"/>
    </row>
    <row r="277" spans="1:6">
      <c r="A277" s="6"/>
      <c r="B277" s="6"/>
      <c r="C277" s="6"/>
      <c r="D277" s="6"/>
      <c r="E277" s="6"/>
      <c r="F277" s="6"/>
    </row>
    <row r="278" spans="1:6">
      <c r="A278" s="6"/>
      <c r="B278" s="6"/>
      <c r="C278" s="6"/>
      <c r="D278" s="6"/>
      <c r="E278" s="6"/>
      <c r="F278" s="6"/>
    </row>
    <row r="279" spans="1:6">
      <c r="A279" s="6"/>
      <c r="B279" s="6"/>
      <c r="C279" s="6"/>
      <c r="D279" s="6"/>
      <c r="E279" s="6"/>
      <c r="F279" s="6"/>
    </row>
    <row r="280" spans="1:6">
      <c r="A280" s="6"/>
      <c r="B280" s="6"/>
      <c r="C280" s="6"/>
      <c r="D280" s="6"/>
      <c r="E280" s="6"/>
      <c r="F280" s="6"/>
    </row>
    <row r="281" spans="1:6">
      <c r="A281" s="6"/>
      <c r="B281" s="6"/>
      <c r="C281" s="6"/>
      <c r="D281" s="6"/>
      <c r="E281" s="6"/>
      <c r="F281" s="6"/>
    </row>
    <row r="282" spans="1:6">
      <c r="A282" s="6"/>
      <c r="B282" s="6"/>
      <c r="C282" s="6"/>
      <c r="D282" s="6"/>
      <c r="E282" s="6"/>
      <c r="F282" s="6"/>
    </row>
    <row r="283" spans="1:6">
      <c r="A283" s="6"/>
      <c r="B283" s="6"/>
      <c r="C283" s="6"/>
      <c r="D283" s="6"/>
      <c r="E283" s="6"/>
      <c r="F283" s="6"/>
    </row>
    <row r="284" spans="1:6">
      <c r="A284" s="6"/>
      <c r="B284" s="6"/>
      <c r="C284" s="6"/>
      <c r="D284" s="6"/>
      <c r="E284" s="6"/>
      <c r="F284" s="6"/>
    </row>
    <row r="285" spans="1:6">
      <c r="A285" s="6"/>
      <c r="B285" s="6"/>
      <c r="C285" s="6"/>
      <c r="D285" s="6"/>
      <c r="E285" s="6"/>
      <c r="F285" s="6"/>
    </row>
    <row r="286" spans="1:6">
      <c r="A286" s="6"/>
      <c r="B286" s="6"/>
      <c r="C286" s="6"/>
      <c r="D286" s="6"/>
      <c r="E286" s="6"/>
      <c r="F286" s="6"/>
    </row>
    <row r="287" spans="1:6">
      <c r="A287" s="6"/>
      <c r="B287" s="6"/>
      <c r="C287" s="6"/>
      <c r="D287" s="6"/>
      <c r="E287" s="6"/>
      <c r="F287" s="6"/>
    </row>
    <row r="288" spans="1:6">
      <c r="A288" s="6"/>
      <c r="B288" s="6"/>
      <c r="C288" s="6"/>
      <c r="D288" s="6"/>
      <c r="E288" s="6"/>
      <c r="F288" s="6"/>
    </row>
    <row r="289" spans="1:6">
      <c r="A289" s="6"/>
      <c r="B289" s="6"/>
      <c r="C289" s="6"/>
      <c r="D289" s="6"/>
      <c r="E289" s="6"/>
      <c r="F289" s="6"/>
    </row>
    <row r="290" spans="1:6">
      <c r="A290" s="6"/>
      <c r="B290" s="6"/>
      <c r="C290" s="6"/>
      <c r="D290" s="6"/>
      <c r="E290" s="6"/>
      <c r="F290" s="6"/>
    </row>
    <row r="291" spans="1:6">
      <c r="A291" s="6"/>
      <c r="B291" s="6"/>
      <c r="C291" s="6"/>
      <c r="D291" s="6"/>
      <c r="E291" s="6"/>
      <c r="F291" s="6"/>
    </row>
    <row r="292" spans="1:6">
      <c r="A292" s="6"/>
      <c r="B292" s="6"/>
      <c r="C292" s="6"/>
      <c r="D292" s="6"/>
      <c r="E292" s="6"/>
      <c r="F292" s="6"/>
    </row>
    <row r="293" spans="1:6">
      <c r="A293" s="6"/>
      <c r="B293" s="6"/>
      <c r="C293" s="6"/>
      <c r="D293" s="6"/>
      <c r="E293" s="6"/>
      <c r="F293" s="6"/>
    </row>
    <row r="294" spans="1:6">
      <c r="A294" s="6"/>
      <c r="B294" s="6"/>
      <c r="C294" s="6"/>
      <c r="D294" s="6"/>
      <c r="E294" s="6"/>
      <c r="F294" s="6"/>
    </row>
    <row r="295" spans="1:6">
      <c r="A295" s="6"/>
      <c r="B295" s="6"/>
      <c r="C295" s="6"/>
      <c r="D295" s="6"/>
      <c r="E295" s="6"/>
      <c r="F295" s="6"/>
    </row>
    <row r="296" spans="1:6">
      <c r="A296" s="6"/>
      <c r="B296" s="6"/>
      <c r="C296" s="6"/>
      <c r="D296" s="6"/>
      <c r="E296" s="6"/>
      <c r="F296" s="6"/>
    </row>
    <row r="297" spans="1:6">
      <c r="A297" s="6"/>
      <c r="B297" s="6"/>
      <c r="C297" s="6"/>
      <c r="D297" s="6"/>
      <c r="E297" s="6"/>
      <c r="F297" s="6"/>
    </row>
    <row r="298" spans="1:6">
      <c r="A298" s="6"/>
      <c r="B298" s="6"/>
      <c r="C298" s="6"/>
      <c r="D298" s="6"/>
      <c r="E298" s="6"/>
      <c r="F298" s="6"/>
    </row>
    <row r="299" spans="1:6">
      <c r="A299" s="6"/>
      <c r="B299" s="6"/>
      <c r="C299" s="6"/>
      <c r="D299" s="6"/>
      <c r="E299" s="6"/>
      <c r="F299" s="6"/>
    </row>
    <row r="300" spans="1:6">
      <c r="A300" s="6"/>
      <c r="B300" s="6"/>
      <c r="C300" s="6"/>
      <c r="D300" s="6"/>
      <c r="E300" s="6"/>
      <c r="F300" s="6"/>
    </row>
    <row r="301" spans="1:6">
      <c r="A301" s="6"/>
      <c r="B301" s="6"/>
      <c r="C301" s="6"/>
      <c r="D301" s="6"/>
      <c r="E301" s="6"/>
      <c r="F301" s="6"/>
    </row>
    <row r="302" spans="1:6">
      <c r="A302" s="6"/>
      <c r="B302" s="6"/>
      <c r="C302" s="6"/>
      <c r="D302" s="6"/>
      <c r="E302" s="6"/>
      <c r="F302" s="6"/>
    </row>
    <row r="303" spans="1:6">
      <c r="A303" s="6"/>
      <c r="B303" s="6"/>
      <c r="C303" s="6"/>
      <c r="D303" s="6"/>
      <c r="E303" s="6"/>
      <c r="F303" s="6"/>
    </row>
    <row r="304" spans="1:6">
      <c r="A304" s="6"/>
      <c r="B304" s="6"/>
      <c r="C304" s="6"/>
      <c r="D304" s="6"/>
      <c r="E304" s="6"/>
      <c r="F304" s="6"/>
    </row>
    <row r="305" spans="1:6">
      <c r="A305" s="6"/>
      <c r="B305" s="6"/>
      <c r="C305" s="6"/>
      <c r="D305" s="6"/>
      <c r="E305" s="6"/>
      <c r="F305" s="6"/>
    </row>
    <row r="306" spans="1:6">
      <c r="A306" s="6"/>
      <c r="B306" s="6"/>
      <c r="C306" s="6"/>
      <c r="D306" s="6"/>
      <c r="E306" s="6"/>
      <c r="F306" s="6"/>
    </row>
    <row r="307" spans="1:6">
      <c r="A307" s="6"/>
      <c r="B307" s="6"/>
      <c r="C307" s="6"/>
      <c r="D307" s="6"/>
      <c r="E307" s="6"/>
      <c r="F307" s="6"/>
    </row>
    <row r="308" spans="1:6">
      <c r="A308" s="6"/>
      <c r="B308" s="6"/>
      <c r="C308" s="6"/>
      <c r="D308" s="6"/>
      <c r="E308" s="6"/>
      <c r="F308" s="6"/>
    </row>
    <row r="309" spans="1:6">
      <c r="A309" s="6"/>
      <c r="B309" s="6"/>
      <c r="C309" s="6"/>
      <c r="D309" s="6"/>
      <c r="E309" s="6"/>
      <c r="F309" s="6"/>
    </row>
    <row r="310" spans="1:6">
      <c r="A310" s="6"/>
      <c r="B310" s="6"/>
      <c r="C310" s="6"/>
      <c r="D310" s="6"/>
      <c r="E310" s="6"/>
      <c r="F310" s="6"/>
    </row>
    <row r="311" spans="1:6">
      <c r="A311" s="6"/>
      <c r="B311" s="6"/>
      <c r="C311" s="6"/>
      <c r="D311" s="6"/>
      <c r="E311" s="6"/>
      <c r="F311" s="6"/>
    </row>
    <row r="312" spans="1:6">
      <c r="A312" s="6"/>
      <c r="B312" s="6"/>
      <c r="C312" s="6"/>
      <c r="D312" s="6"/>
      <c r="E312" s="6"/>
      <c r="F312" s="6"/>
    </row>
    <row r="313" spans="1:6">
      <c r="A313" s="6"/>
      <c r="B313" s="6"/>
      <c r="C313" s="6"/>
      <c r="D313" s="6"/>
      <c r="E313" s="6"/>
      <c r="F313" s="6"/>
    </row>
    <row r="314" spans="1:6">
      <c r="A314" s="6"/>
      <c r="B314" s="6"/>
      <c r="C314" s="6"/>
      <c r="D314" s="6"/>
      <c r="E314" s="6"/>
      <c r="F314" s="6"/>
    </row>
    <row r="315" spans="1:6">
      <c r="A315" s="6"/>
      <c r="B315" s="6"/>
      <c r="C315" s="6"/>
      <c r="D315" s="6"/>
      <c r="E315" s="6"/>
      <c r="F315" s="6"/>
    </row>
    <row r="316" spans="1:6">
      <c r="A316" s="6"/>
      <c r="B316" s="6"/>
      <c r="C316" s="6"/>
      <c r="D316" s="6"/>
      <c r="E316" s="6"/>
      <c r="F316" s="6"/>
    </row>
    <row r="317" spans="1:6">
      <c r="A317" s="6"/>
      <c r="B317" s="6"/>
      <c r="C317" s="6"/>
      <c r="D317" s="6"/>
      <c r="E317" s="6"/>
      <c r="F317" s="6"/>
    </row>
    <row r="318" spans="1:6">
      <c r="A318" s="6"/>
      <c r="B318" s="6"/>
      <c r="C318" s="6"/>
      <c r="D318" s="6"/>
      <c r="E318" s="6"/>
      <c r="F318" s="6"/>
    </row>
    <row r="319" spans="1:6">
      <c r="A319" s="6"/>
      <c r="B319" s="6"/>
      <c r="C319" s="6"/>
      <c r="D319" s="6"/>
      <c r="E319" s="6"/>
      <c r="F319" s="6"/>
    </row>
    <row r="320" spans="1:6">
      <c r="A320" s="6"/>
      <c r="B320" s="6"/>
      <c r="C320" s="6"/>
      <c r="D320" s="6"/>
      <c r="E320" s="6"/>
      <c r="F320" s="6"/>
    </row>
    <row r="321" spans="1:6">
      <c r="A321" s="6"/>
      <c r="B321" s="6"/>
      <c r="C321" s="6"/>
      <c r="D321" s="6"/>
      <c r="E321" s="6"/>
      <c r="F321" s="6"/>
    </row>
    <row r="322" spans="1:6">
      <c r="A322" s="6"/>
      <c r="B322" s="6"/>
      <c r="C322" s="6"/>
      <c r="D322" s="6"/>
      <c r="E322" s="6"/>
      <c r="F322" s="6"/>
    </row>
    <row r="323" spans="1:6">
      <c r="A323" s="6"/>
      <c r="B323" s="6"/>
      <c r="C323" s="6"/>
      <c r="D323" s="6"/>
      <c r="E323" s="6"/>
      <c r="F323" s="6"/>
    </row>
    <row r="324" spans="1:6">
      <c r="A324" s="6"/>
      <c r="B324" s="6"/>
      <c r="C324" s="6"/>
      <c r="D324" s="6"/>
      <c r="E324" s="6"/>
      <c r="F324" s="6"/>
    </row>
    <row r="325" spans="1:6">
      <c r="A325" s="6"/>
      <c r="B325" s="6"/>
      <c r="C325" s="6"/>
      <c r="D325" s="6"/>
      <c r="E325" s="6"/>
      <c r="F325" s="6"/>
    </row>
    <row r="326" spans="1:6">
      <c r="A326" s="6"/>
      <c r="B326" s="6"/>
      <c r="C326" s="6"/>
      <c r="D326" s="6"/>
      <c r="E326" s="6"/>
      <c r="F326" s="6"/>
    </row>
    <row r="327" spans="1:6">
      <c r="A327" s="6"/>
      <c r="B327" s="6"/>
      <c r="C327" s="6"/>
      <c r="D327" s="6"/>
      <c r="E327" s="6"/>
      <c r="F327" s="6"/>
    </row>
    <row r="328" spans="1:6">
      <c r="A328" s="6"/>
      <c r="B328" s="6"/>
      <c r="C328" s="6"/>
      <c r="D328" s="6"/>
      <c r="E328" s="6"/>
      <c r="F328" s="6"/>
    </row>
    <row r="329" spans="1:6">
      <c r="A329" s="6"/>
      <c r="B329" s="6"/>
      <c r="C329" s="6"/>
      <c r="D329" s="6"/>
      <c r="E329" s="6"/>
      <c r="F329" s="6"/>
    </row>
    <row r="330" spans="1:6">
      <c r="A330" s="6"/>
      <c r="B330" s="6"/>
      <c r="C330" s="6"/>
      <c r="D330" s="6"/>
      <c r="E330" s="6"/>
      <c r="F330" s="6"/>
    </row>
    <row r="331" spans="1:6">
      <c r="A331" s="6"/>
      <c r="B331" s="6"/>
      <c r="C331" s="6"/>
      <c r="D331" s="6"/>
      <c r="E331" s="6"/>
      <c r="F331" s="6"/>
    </row>
    <row r="332" spans="1:6">
      <c r="A332" s="6"/>
      <c r="B332" s="6"/>
      <c r="C332" s="6"/>
      <c r="D332" s="6"/>
      <c r="E332" s="6"/>
      <c r="F332" s="6"/>
    </row>
    <row r="333" spans="1:6">
      <c r="A333" s="6"/>
      <c r="B333" s="6"/>
      <c r="C333" s="6"/>
      <c r="D333" s="6"/>
      <c r="E333" s="6"/>
      <c r="F333" s="6"/>
    </row>
    <row r="334" spans="1:6">
      <c r="A334" s="6"/>
      <c r="B334" s="6"/>
      <c r="C334" s="6"/>
      <c r="D334" s="6"/>
      <c r="E334" s="6"/>
      <c r="F334" s="6"/>
    </row>
    <row r="335" spans="1:6">
      <c r="A335" s="6"/>
      <c r="B335" s="6"/>
      <c r="C335" s="6"/>
      <c r="D335" s="6"/>
      <c r="E335" s="6"/>
      <c r="F335" s="6"/>
    </row>
    <row r="336" spans="1:6">
      <c r="A336" s="6"/>
      <c r="B336" s="6"/>
      <c r="C336" s="6"/>
      <c r="D336" s="6"/>
      <c r="E336" s="6"/>
      <c r="F336" s="6"/>
    </row>
    <row r="337" spans="1:6">
      <c r="A337" s="6"/>
      <c r="B337" s="6"/>
      <c r="C337" s="6"/>
      <c r="D337" s="6"/>
      <c r="E337" s="6"/>
      <c r="F337" s="6"/>
    </row>
    <row r="338" spans="1:6">
      <c r="A338" s="6"/>
      <c r="B338" s="6"/>
      <c r="C338" s="6"/>
      <c r="D338" s="6"/>
      <c r="E338" s="6"/>
      <c r="F338" s="6"/>
    </row>
    <row r="339" spans="1:6">
      <c r="A339" s="6"/>
      <c r="B339" s="6"/>
      <c r="C339" s="6"/>
      <c r="D339" s="6"/>
      <c r="E339" s="6"/>
      <c r="F339" s="6"/>
    </row>
    <row r="340" spans="1:6">
      <c r="A340" s="6"/>
      <c r="B340" s="6"/>
      <c r="C340" s="6"/>
      <c r="D340" s="6"/>
      <c r="E340" s="6"/>
      <c r="F340" s="6"/>
    </row>
    <row r="341" spans="1:6">
      <c r="A341" s="6"/>
      <c r="B341" s="6"/>
      <c r="C341" s="6"/>
      <c r="D341" s="6"/>
      <c r="E341" s="6"/>
      <c r="F341" s="6"/>
    </row>
    <row r="342" spans="1:6">
      <c r="A342" s="6"/>
      <c r="B342" s="6"/>
      <c r="C342" s="6"/>
      <c r="D342" s="6"/>
      <c r="E342" s="6"/>
      <c r="F342" s="6"/>
    </row>
    <row r="343" spans="1:6">
      <c r="A343" s="6"/>
      <c r="B343" s="6"/>
      <c r="C343" s="6"/>
      <c r="D343" s="6"/>
      <c r="E343" s="6"/>
      <c r="F343" s="6"/>
    </row>
    <row r="344" spans="1:6">
      <c r="A344" s="6"/>
      <c r="B344" s="6"/>
      <c r="C344" s="6"/>
      <c r="D344" s="6"/>
      <c r="E344" s="6"/>
      <c r="F344" s="6"/>
    </row>
    <row r="345" spans="1:6">
      <c r="A345" s="6"/>
      <c r="B345" s="6"/>
      <c r="C345" s="6"/>
      <c r="D345" s="6"/>
      <c r="E345" s="6"/>
      <c r="F345" s="6"/>
    </row>
    <row r="346" spans="1:6">
      <c r="A346" s="6"/>
      <c r="B346" s="6"/>
      <c r="C346" s="6"/>
      <c r="D346" s="6"/>
      <c r="E346" s="6"/>
      <c r="F346" s="6"/>
    </row>
    <row r="347" spans="1:6">
      <c r="A347" s="6"/>
      <c r="B347" s="6"/>
      <c r="C347" s="6"/>
      <c r="D347" s="6"/>
      <c r="E347" s="6"/>
      <c r="F347" s="6"/>
    </row>
    <row r="348" spans="1:6">
      <c r="A348" s="6"/>
      <c r="B348" s="6"/>
      <c r="C348" s="6"/>
      <c r="D348" s="6"/>
      <c r="E348" s="6"/>
      <c r="F348" s="6"/>
    </row>
    <row r="349" spans="1:6">
      <c r="A349" s="6"/>
      <c r="B349" s="6"/>
      <c r="C349" s="6"/>
      <c r="D349" s="6"/>
      <c r="E349" s="6"/>
      <c r="F349" s="6"/>
    </row>
    <row r="350" spans="1:6">
      <c r="A350" s="6"/>
      <c r="B350" s="6"/>
      <c r="C350" s="6"/>
      <c r="D350" s="6"/>
      <c r="E350" s="6"/>
      <c r="F350" s="6"/>
    </row>
    <row r="351" spans="1:6">
      <c r="A351" s="6"/>
      <c r="B351" s="6"/>
      <c r="C351" s="6"/>
      <c r="D351" s="6"/>
      <c r="E351" s="6"/>
      <c r="F351" s="6"/>
    </row>
    <row r="352" spans="1:6">
      <c r="A352" s="6"/>
      <c r="B352" s="6"/>
      <c r="C352" s="6"/>
      <c r="D352" s="6"/>
      <c r="E352" s="6"/>
      <c r="F352" s="6"/>
    </row>
    <row r="353" spans="1:6">
      <c r="A353" s="6"/>
      <c r="B353" s="6"/>
      <c r="C353" s="6"/>
      <c r="D353" s="6"/>
      <c r="E353" s="6"/>
      <c r="F353" s="6"/>
    </row>
    <row r="354" spans="1:6">
      <c r="A354" s="6"/>
      <c r="B354" s="6"/>
      <c r="C354" s="6"/>
      <c r="D354" s="6"/>
      <c r="E354" s="6"/>
      <c r="F354" s="6"/>
    </row>
    <row r="355" spans="1:6">
      <c r="A355" s="6"/>
      <c r="B355" s="6"/>
      <c r="C355" s="6"/>
      <c r="D355" s="6"/>
      <c r="E355" s="6"/>
      <c r="F355" s="6"/>
    </row>
    <row r="356" spans="1:6">
      <c r="A356" s="6"/>
      <c r="B356" s="6"/>
      <c r="C356" s="6"/>
      <c r="D356" s="6"/>
      <c r="E356" s="6"/>
      <c r="F356" s="6"/>
    </row>
    <row r="357" spans="1:6">
      <c r="A357" s="6"/>
      <c r="B357" s="6"/>
      <c r="C357" s="6"/>
      <c r="D357" s="6"/>
      <c r="E357" s="6"/>
      <c r="F357" s="6"/>
    </row>
    <row r="358" spans="1:6">
      <c r="A358" s="6"/>
      <c r="B358" s="6"/>
      <c r="C358" s="6"/>
      <c r="D358" s="6"/>
      <c r="E358" s="6"/>
      <c r="F358" s="6"/>
    </row>
    <row r="359" spans="1:6">
      <c r="A359" s="6"/>
      <c r="B359" s="6"/>
      <c r="C359" s="6"/>
      <c r="D359" s="6"/>
      <c r="E359" s="6"/>
      <c r="F359" s="6"/>
    </row>
    <row r="360" spans="1:6">
      <c r="A360" s="6"/>
      <c r="B360" s="6"/>
      <c r="C360" s="6"/>
      <c r="D360" s="6"/>
      <c r="E360" s="6"/>
      <c r="F360" s="6"/>
    </row>
    <row r="361" spans="1:6">
      <c r="A361" s="6"/>
      <c r="B361" s="6"/>
      <c r="C361" s="6"/>
      <c r="D361" s="6"/>
      <c r="E361" s="6"/>
      <c r="F361" s="6"/>
    </row>
    <row r="362" spans="1:6">
      <c r="A362" s="6"/>
      <c r="B362" s="6"/>
      <c r="C362" s="6"/>
      <c r="D362" s="6"/>
      <c r="E362" s="6"/>
      <c r="F362" s="6"/>
    </row>
    <row r="363" spans="1:6">
      <c r="A363" s="6"/>
      <c r="B363" s="6"/>
      <c r="C363" s="6"/>
      <c r="D363" s="6"/>
      <c r="E363" s="6"/>
      <c r="F363" s="6"/>
    </row>
    <row r="364" spans="1:6">
      <c r="A364" s="6"/>
      <c r="B364" s="6"/>
      <c r="C364" s="6"/>
      <c r="D364" s="6"/>
      <c r="E364" s="6"/>
      <c r="F364" s="6"/>
    </row>
    <row r="365" spans="1:6">
      <c r="A365" s="6"/>
      <c r="B365" s="6"/>
      <c r="C365" s="6"/>
      <c r="D365" s="6"/>
      <c r="E365" s="6"/>
      <c r="F365" s="6"/>
    </row>
    <row r="366" spans="1:6">
      <c r="A366" s="6"/>
      <c r="B366" s="6"/>
      <c r="C366" s="6"/>
      <c r="D366" s="6"/>
      <c r="E366" s="6"/>
      <c r="F366" s="6"/>
    </row>
    <row r="367" spans="1:6">
      <c r="A367" s="6"/>
      <c r="B367" s="6"/>
      <c r="C367" s="6"/>
      <c r="D367" s="6"/>
      <c r="E367" s="6"/>
      <c r="F367" s="6"/>
    </row>
    <row r="368" spans="1:6">
      <c r="A368" s="6"/>
      <c r="B368" s="6"/>
      <c r="C368" s="6"/>
      <c r="D368" s="6"/>
      <c r="E368" s="6"/>
      <c r="F368" s="6"/>
    </row>
    <row r="369" spans="1:6">
      <c r="A369" s="6"/>
      <c r="B369" s="6"/>
      <c r="C369" s="6"/>
      <c r="D369" s="6"/>
      <c r="E369" s="6"/>
      <c r="F369" s="6"/>
    </row>
    <row r="370" spans="1:6">
      <c r="A370" s="6"/>
      <c r="B370" s="6"/>
      <c r="C370" s="6"/>
      <c r="D370" s="6"/>
      <c r="E370" s="6"/>
      <c r="F370" s="6"/>
    </row>
    <row r="371" spans="1:6">
      <c r="A371" s="6"/>
      <c r="B371" s="6"/>
      <c r="C371" s="6"/>
      <c r="D371" s="6"/>
      <c r="E371" s="6"/>
      <c r="F371" s="6"/>
    </row>
    <row r="372" spans="1:6">
      <c r="A372" s="6"/>
      <c r="B372" s="6"/>
      <c r="C372" s="6"/>
      <c r="D372" s="6"/>
      <c r="E372" s="6"/>
      <c r="F372" s="6"/>
    </row>
    <row r="373" spans="1:6">
      <c r="A373" s="6"/>
      <c r="B373" s="6"/>
      <c r="C373" s="6"/>
      <c r="D373" s="6"/>
      <c r="E373" s="6"/>
      <c r="F373" s="6"/>
    </row>
    <row r="374" spans="1:6">
      <c r="A374" s="6"/>
      <c r="B374" s="6"/>
      <c r="C374" s="6"/>
      <c r="D374" s="6"/>
      <c r="E374" s="6"/>
      <c r="F374" s="6"/>
    </row>
    <row r="375" spans="1:6">
      <c r="A375" s="6"/>
      <c r="B375" s="6"/>
      <c r="C375" s="6"/>
      <c r="D375" s="6"/>
      <c r="E375" s="6"/>
      <c r="F375" s="6"/>
    </row>
    <row r="376" spans="1:6">
      <c r="A376" s="6"/>
      <c r="B376" s="6"/>
      <c r="C376" s="6"/>
      <c r="D376" s="6"/>
      <c r="E376" s="6"/>
      <c r="F376" s="6"/>
    </row>
    <row r="377" spans="1:6">
      <c r="A377" s="6"/>
      <c r="B377" s="6"/>
      <c r="C377" s="6"/>
      <c r="D377" s="6"/>
      <c r="E377" s="6"/>
      <c r="F377" s="6"/>
    </row>
    <row r="378" spans="1:6">
      <c r="A378" s="6"/>
      <c r="B378" s="6"/>
      <c r="C378" s="6"/>
      <c r="D378" s="6"/>
      <c r="E378" s="6"/>
      <c r="F378" s="6"/>
    </row>
    <row r="379" spans="1:6">
      <c r="A379" s="6"/>
      <c r="B379" s="6"/>
      <c r="C379" s="6"/>
      <c r="D379" s="6"/>
      <c r="E379" s="6"/>
      <c r="F379" s="6"/>
    </row>
    <row r="380" spans="1:6">
      <c r="A380" s="6"/>
      <c r="B380" s="6"/>
      <c r="C380" s="6"/>
      <c r="D380" s="6"/>
      <c r="E380" s="6"/>
      <c r="F380" s="6"/>
    </row>
    <row r="381" spans="1:6">
      <c r="A381" s="6"/>
      <c r="B381" s="6"/>
      <c r="C381" s="6"/>
      <c r="D381" s="6"/>
      <c r="E381" s="6"/>
      <c r="F381" s="6"/>
    </row>
    <row r="382" spans="1:6">
      <c r="A382" s="6"/>
      <c r="B382" s="6"/>
      <c r="C382" s="6"/>
      <c r="D382" s="6"/>
      <c r="E382" s="6"/>
      <c r="F382" s="6"/>
    </row>
    <row r="383" spans="1:6">
      <c r="A383" s="6"/>
      <c r="B383" s="6"/>
      <c r="C383" s="6"/>
      <c r="D383" s="6"/>
      <c r="E383" s="6"/>
      <c r="F383" s="6"/>
    </row>
    <row r="384" spans="1:6">
      <c r="A384" s="6"/>
      <c r="B384" s="6"/>
      <c r="C384" s="6"/>
      <c r="D384" s="6"/>
      <c r="E384" s="6"/>
      <c r="F384" s="6"/>
    </row>
    <row r="385" spans="1:6">
      <c r="A385" s="6"/>
      <c r="B385" s="6"/>
      <c r="C385" s="6"/>
      <c r="D385" s="6"/>
      <c r="E385" s="6"/>
      <c r="F385" s="6"/>
    </row>
    <row r="386" spans="1:6">
      <c r="A386" s="6"/>
      <c r="B386" s="6"/>
      <c r="C386" s="6"/>
      <c r="D386" s="6"/>
      <c r="E386" s="6"/>
      <c r="F386" s="6"/>
    </row>
    <row r="387" spans="1:6">
      <c r="A387" s="6"/>
      <c r="B387" s="6"/>
      <c r="C387" s="6"/>
      <c r="D387" s="6"/>
      <c r="E387" s="6"/>
      <c r="F387" s="6"/>
    </row>
    <row r="388" spans="1:6">
      <c r="A388" s="6"/>
      <c r="B388" s="6"/>
      <c r="C388" s="6"/>
      <c r="D388" s="6"/>
      <c r="E388" s="6"/>
      <c r="F388" s="6"/>
    </row>
    <row r="389" spans="1:6">
      <c r="A389" s="6"/>
      <c r="B389" s="6"/>
      <c r="C389" s="6"/>
      <c r="D389" s="6"/>
      <c r="E389" s="6"/>
      <c r="F389" s="6"/>
    </row>
    <row r="390" spans="1:6">
      <c r="A390" s="6"/>
      <c r="B390" s="6"/>
      <c r="C390" s="6"/>
      <c r="D390" s="6"/>
      <c r="E390" s="6"/>
      <c r="F390" s="6"/>
    </row>
    <row r="391" spans="1:6">
      <c r="A391" s="6"/>
      <c r="B391" s="6"/>
      <c r="C391" s="6"/>
      <c r="D391" s="6"/>
      <c r="E391" s="6"/>
      <c r="F391" s="6"/>
    </row>
    <row r="392" spans="1:6">
      <c r="A392" s="6"/>
      <c r="B392" s="6"/>
      <c r="C392" s="6"/>
      <c r="D392" s="6"/>
      <c r="E392" s="6"/>
      <c r="F392" s="6"/>
    </row>
    <row r="393" spans="1:6">
      <c r="A393" s="6"/>
      <c r="B393" s="6"/>
      <c r="C393" s="6"/>
      <c r="D393" s="6"/>
      <c r="E393" s="6"/>
      <c r="F393" s="6"/>
    </row>
    <row r="394" spans="1:6">
      <c r="A394" s="6"/>
      <c r="B394" s="6"/>
      <c r="C394" s="6"/>
      <c r="D394" s="6"/>
      <c r="E394" s="6"/>
      <c r="F394" s="6"/>
    </row>
    <row r="395" spans="1:6">
      <c r="A395" s="6"/>
      <c r="B395" s="6"/>
      <c r="C395" s="6"/>
      <c r="D395" s="6"/>
      <c r="E395" s="6"/>
      <c r="F395" s="6"/>
    </row>
    <row r="396" spans="1:6">
      <c r="A396" s="6"/>
      <c r="B396" s="6"/>
      <c r="C396" s="6"/>
      <c r="D396" s="6"/>
      <c r="E396" s="6"/>
      <c r="F396" s="6"/>
    </row>
    <row r="397" spans="1:6">
      <c r="A397" s="6"/>
      <c r="B397" s="6"/>
      <c r="C397" s="6"/>
      <c r="D397" s="6"/>
      <c r="E397" s="6"/>
      <c r="F397" s="6"/>
    </row>
    <row r="398" spans="1:6">
      <c r="A398" s="6"/>
      <c r="B398" s="6"/>
      <c r="C398" s="6"/>
      <c r="D398" s="6"/>
      <c r="E398" s="6"/>
      <c r="F398" s="6"/>
    </row>
    <row r="399" spans="1:6">
      <c r="A399" s="6"/>
      <c r="B399" s="6"/>
      <c r="C399" s="6"/>
      <c r="D399" s="6"/>
      <c r="E399" s="6"/>
      <c r="F399" s="6"/>
    </row>
    <row r="400" spans="1:6">
      <c r="A400" s="6"/>
      <c r="B400" s="6"/>
      <c r="C400" s="6"/>
      <c r="D400" s="6"/>
      <c r="E400" s="6"/>
      <c r="F400" s="6"/>
    </row>
    <row r="401" spans="1:6">
      <c r="A401" s="6"/>
      <c r="B401" s="6"/>
      <c r="C401" s="6"/>
      <c r="D401" s="6"/>
      <c r="E401" s="6"/>
      <c r="F401" s="6"/>
    </row>
    <row r="402" spans="1:6">
      <c r="A402" s="6"/>
      <c r="B402" s="6"/>
      <c r="C402" s="6"/>
      <c r="D402" s="6"/>
      <c r="E402" s="6"/>
      <c r="F402" s="6"/>
    </row>
    <row r="403" spans="1:6">
      <c r="A403" s="6"/>
      <c r="B403" s="6"/>
      <c r="C403" s="6"/>
      <c r="D403" s="6"/>
      <c r="E403" s="6"/>
      <c r="F403" s="6"/>
    </row>
    <row r="404" spans="1:6">
      <c r="A404" s="6"/>
      <c r="B404" s="6"/>
      <c r="C404" s="6"/>
      <c r="D404" s="6"/>
      <c r="E404" s="6"/>
      <c r="F404" s="6"/>
    </row>
    <row r="405" spans="1:6">
      <c r="A405" s="6"/>
      <c r="B405" s="6"/>
      <c r="C405" s="6"/>
      <c r="D405" s="6"/>
      <c r="E405" s="6"/>
      <c r="F405" s="6"/>
    </row>
    <row r="406" spans="1:6">
      <c r="A406" s="6"/>
      <c r="B406" s="6"/>
      <c r="C406" s="6"/>
      <c r="D406" s="6"/>
      <c r="E406" s="6"/>
      <c r="F406" s="6"/>
    </row>
    <row r="407" spans="1:6">
      <c r="A407" s="6"/>
      <c r="B407" s="6"/>
      <c r="C407" s="6"/>
      <c r="D407" s="6"/>
      <c r="E407" s="6"/>
      <c r="F407" s="6"/>
    </row>
    <row r="408" spans="1:6">
      <c r="A408" s="6"/>
      <c r="B408" s="6"/>
      <c r="C408" s="6"/>
      <c r="D408" s="6"/>
      <c r="E408" s="6"/>
      <c r="F408" s="6"/>
    </row>
    <row r="409" spans="1:6">
      <c r="A409" s="6"/>
      <c r="B409" s="6"/>
      <c r="C409" s="6"/>
      <c r="D409" s="6"/>
      <c r="E409" s="6"/>
      <c r="F409" s="6"/>
    </row>
    <row r="410" spans="1:6">
      <c r="A410" s="6"/>
      <c r="B410" s="6"/>
      <c r="C410" s="6"/>
      <c r="D410" s="6"/>
      <c r="E410" s="6"/>
      <c r="F410" s="6"/>
    </row>
    <row r="411" spans="1:6">
      <c r="A411" s="6"/>
      <c r="B411" s="6"/>
      <c r="C411" s="6"/>
      <c r="D411" s="6"/>
      <c r="E411" s="6"/>
      <c r="F411" s="6"/>
    </row>
    <row r="412" spans="1:6">
      <c r="A412" s="6"/>
      <c r="B412" s="6"/>
      <c r="C412" s="6"/>
      <c r="D412" s="6"/>
      <c r="E412" s="6"/>
      <c r="F412" s="6"/>
    </row>
    <row r="413" spans="1:6">
      <c r="A413" s="6"/>
      <c r="B413" s="6"/>
      <c r="C413" s="6"/>
      <c r="D413" s="6"/>
      <c r="E413" s="6"/>
      <c r="F413" s="6"/>
    </row>
    <row r="414" spans="1:6">
      <c r="A414" s="6"/>
      <c r="B414" s="6"/>
      <c r="C414" s="6"/>
      <c r="D414" s="6"/>
      <c r="E414" s="6"/>
      <c r="F414" s="6"/>
    </row>
    <row r="415" spans="1:6">
      <c r="A415" s="6"/>
      <c r="B415" s="6"/>
      <c r="C415" s="6"/>
      <c r="D415" s="6"/>
      <c r="E415" s="6"/>
      <c r="F415" s="6"/>
    </row>
    <row r="416" spans="1:6">
      <c r="A416" s="6"/>
      <c r="B416" s="6"/>
      <c r="C416" s="6"/>
      <c r="D416" s="6"/>
      <c r="E416" s="6"/>
      <c r="F416" s="6"/>
    </row>
    <row r="417" spans="1:6">
      <c r="A417" s="6"/>
      <c r="B417" s="6"/>
      <c r="C417" s="6"/>
      <c r="D417" s="6"/>
      <c r="E417" s="6"/>
      <c r="F417" s="6"/>
    </row>
    <row r="418" spans="1:6">
      <c r="A418" s="6"/>
      <c r="B418" s="6"/>
      <c r="C418" s="6"/>
      <c r="D418" s="6"/>
      <c r="E418" s="6"/>
      <c r="F418" s="6"/>
    </row>
    <row r="419" spans="1:6">
      <c r="A419" s="6"/>
      <c r="B419" s="6"/>
      <c r="C419" s="6"/>
      <c r="D419" s="6"/>
      <c r="E419" s="6"/>
      <c r="F419" s="6"/>
    </row>
    <row r="420" spans="1:6">
      <c r="A420" s="6"/>
      <c r="B420" s="6"/>
      <c r="C420" s="6"/>
      <c r="D420" s="6"/>
      <c r="E420" s="6"/>
      <c r="F420" s="6"/>
    </row>
    <row r="421" spans="1:6">
      <c r="A421" s="6"/>
      <c r="B421" s="6"/>
      <c r="C421" s="6"/>
      <c r="D421" s="6"/>
      <c r="E421" s="6"/>
      <c r="F421" s="6"/>
    </row>
    <row r="422" spans="1:6">
      <c r="A422" s="6"/>
      <c r="B422" s="6"/>
      <c r="C422" s="6"/>
      <c r="D422" s="6"/>
      <c r="E422" s="6"/>
      <c r="F422" s="6"/>
    </row>
    <row r="423" spans="1:6">
      <c r="A423" s="6"/>
      <c r="B423" s="6"/>
      <c r="C423" s="6"/>
      <c r="D423" s="6"/>
      <c r="E423" s="6"/>
      <c r="F423" s="6"/>
    </row>
    <row r="424" spans="1:6">
      <c r="A424" s="6"/>
      <c r="B424" s="6"/>
      <c r="C424" s="6"/>
      <c r="D424" s="6"/>
      <c r="E424" s="6"/>
      <c r="F424" s="6"/>
    </row>
    <row r="425" spans="1:6">
      <c r="A425" s="6"/>
      <c r="B425" s="6"/>
      <c r="C425" s="6"/>
      <c r="D425" s="6"/>
      <c r="E425" s="6"/>
      <c r="F425" s="6"/>
    </row>
    <row r="426" spans="1:6">
      <c r="A426" s="6"/>
      <c r="B426" s="6"/>
      <c r="C426" s="6"/>
      <c r="D426" s="6"/>
      <c r="E426" s="6"/>
      <c r="F426" s="6"/>
    </row>
    <row r="427" spans="1:6">
      <c r="A427" s="6"/>
      <c r="B427" s="6"/>
      <c r="C427" s="6"/>
      <c r="D427" s="6"/>
      <c r="E427" s="6"/>
      <c r="F427" s="6"/>
    </row>
    <row r="428" spans="1:6">
      <c r="A428" s="6"/>
      <c r="B428" s="6"/>
      <c r="C428" s="6"/>
      <c r="D428" s="6"/>
      <c r="E428" s="6"/>
      <c r="F428" s="6"/>
    </row>
    <row r="429" spans="1:6">
      <c r="A429" s="6"/>
      <c r="B429" s="6"/>
      <c r="C429" s="6"/>
      <c r="D429" s="6"/>
      <c r="E429" s="6"/>
      <c r="F429" s="6"/>
    </row>
    <row r="430" spans="1:6">
      <c r="A430" s="6"/>
      <c r="B430" s="6"/>
      <c r="C430" s="6"/>
      <c r="D430" s="6"/>
      <c r="E430" s="6"/>
      <c r="F430" s="6"/>
    </row>
    <row r="431" spans="1:6">
      <c r="A431" s="6"/>
      <c r="B431" s="6"/>
      <c r="C431" s="6"/>
      <c r="D431" s="6"/>
      <c r="E431" s="6"/>
      <c r="F431" s="6"/>
    </row>
    <row r="432" spans="1:6">
      <c r="A432" s="6"/>
      <c r="B432" s="6"/>
      <c r="C432" s="6"/>
      <c r="D432" s="6"/>
      <c r="E432" s="6"/>
      <c r="F432" s="6"/>
    </row>
    <row r="433" spans="1:6">
      <c r="A433" s="6"/>
      <c r="B433" s="6"/>
      <c r="C433" s="6"/>
      <c r="D433" s="6"/>
      <c r="E433" s="6"/>
      <c r="F433" s="6"/>
    </row>
    <row r="434" spans="1:6">
      <c r="A434" s="6"/>
      <c r="B434" s="6"/>
      <c r="C434" s="6"/>
      <c r="D434" s="6"/>
      <c r="E434" s="6"/>
      <c r="F434" s="6"/>
    </row>
    <row r="435" spans="1:6">
      <c r="A435" s="6"/>
      <c r="B435" s="6"/>
      <c r="C435" s="6"/>
      <c r="D435" s="6"/>
      <c r="E435" s="6"/>
      <c r="F435" s="6"/>
    </row>
    <row r="436" spans="1:6">
      <c r="A436" s="6"/>
      <c r="B436" s="6"/>
      <c r="C436" s="6"/>
      <c r="D436" s="6"/>
      <c r="E436" s="6"/>
      <c r="F436" s="6"/>
    </row>
    <row r="437" spans="1:6">
      <c r="A437" s="6"/>
      <c r="B437" s="6"/>
      <c r="C437" s="6"/>
      <c r="D437" s="6"/>
      <c r="E437" s="6"/>
      <c r="F437" s="6"/>
    </row>
    <row r="438" spans="1:6">
      <c r="A438" s="6"/>
      <c r="B438" s="6"/>
      <c r="C438" s="6"/>
      <c r="D438" s="6"/>
      <c r="E438" s="6"/>
      <c r="F438" s="6"/>
    </row>
    <row r="439" spans="1:6">
      <c r="A439" s="6"/>
      <c r="B439" s="6"/>
      <c r="C439" s="6"/>
      <c r="D439" s="6"/>
      <c r="E439" s="6"/>
      <c r="F439" s="6"/>
    </row>
    <row r="440" spans="1:6">
      <c r="A440" s="6"/>
      <c r="B440" s="6"/>
      <c r="C440" s="6"/>
      <c r="D440" s="6"/>
      <c r="E440" s="6"/>
      <c r="F440" s="6"/>
    </row>
    <row r="441" spans="1:6">
      <c r="A441" s="6"/>
      <c r="B441" s="6"/>
      <c r="C441" s="6"/>
      <c r="D441" s="6"/>
      <c r="E441" s="6"/>
      <c r="F441" s="6"/>
    </row>
    <row r="442" spans="1:6">
      <c r="A442" s="6"/>
      <c r="B442" s="6"/>
      <c r="C442" s="6"/>
      <c r="D442" s="6"/>
      <c r="E442" s="6"/>
      <c r="F442" s="6"/>
    </row>
    <row r="443" spans="1:6">
      <c r="A443" s="6"/>
      <c r="B443" s="6"/>
      <c r="C443" s="6"/>
      <c r="D443" s="6"/>
      <c r="E443" s="6"/>
      <c r="F443" s="6"/>
    </row>
    <row r="444" spans="1:6">
      <c r="A444" s="6"/>
      <c r="B444" s="6"/>
      <c r="C444" s="6"/>
      <c r="D444" s="6"/>
      <c r="E444" s="6"/>
      <c r="F444" s="6"/>
    </row>
    <row r="445" spans="1:6">
      <c r="A445" s="6"/>
      <c r="B445" s="6"/>
      <c r="C445" s="6"/>
      <c r="D445" s="6"/>
      <c r="E445" s="6"/>
      <c r="F445" s="6"/>
    </row>
    <row r="446" spans="1:6">
      <c r="A446" s="6"/>
      <c r="B446" s="6"/>
      <c r="C446" s="6"/>
      <c r="D446" s="6"/>
      <c r="E446" s="6"/>
      <c r="F446" s="6"/>
    </row>
    <row r="447" spans="1:6">
      <c r="A447" s="6"/>
      <c r="B447" s="6"/>
      <c r="C447" s="6"/>
      <c r="D447" s="6"/>
      <c r="E447" s="6"/>
      <c r="F447" s="6"/>
    </row>
    <row r="448" spans="1:6">
      <c r="A448" s="6"/>
      <c r="B448" s="6"/>
      <c r="C448" s="6"/>
      <c r="D448" s="6"/>
      <c r="E448" s="6"/>
      <c r="F448" s="6"/>
    </row>
    <row r="449" spans="1:6">
      <c r="A449" s="6"/>
      <c r="B449" s="6"/>
      <c r="C449" s="6"/>
      <c r="D449" s="6"/>
      <c r="E449" s="6"/>
      <c r="F449" s="6"/>
    </row>
    <row r="450" spans="1:6">
      <c r="A450" s="6"/>
      <c r="B450" s="6"/>
      <c r="C450" s="6"/>
      <c r="D450" s="6"/>
      <c r="E450" s="6"/>
      <c r="F450" s="6"/>
    </row>
    <row r="451" spans="1:6">
      <c r="A451" s="6"/>
      <c r="B451" s="6"/>
      <c r="C451" s="6"/>
      <c r="D451" s="6"/>
      <c r="E451" s="6"/>
      <c r="F451" s="6"/>
    </row>
    <row r="452" spans="1:6">
      <c r="A452" s="6"/>
      <c r="B452" s="6"/>
      <c r="C452" s="6"/>
      <c r="D452" s="6"/>
      <c r="E452" s="6"/>
      <c r="F452" s="6"/>
    </row>
    <row r="453" spans="1:6">
      <c r="A453" s="6"/>
      <c r="B453" s="6"/>
      <c r="C453" s="6"/>
      <c r="D453" s="6"/>
      <c r="E453" s="6"/>
      <c r="F453" s="6"/>
    </row>
    <row r="454" spans="1:6">
      <c r="A454" s="6"/>
      <c r="B454" s="6"/>
      <c r="C454" s="6"/>
      <c r="D454" s="6"/>
      <c r="E454" s="6"/>
      <c r="F454" s="6"/>
    </row>
    <row r="455" spans="1:6">
      <c r="A455" s="6"/>
      <c r="B455" s="6"/>
      <c r="C455" s="6"/>
      <c r="D455" s="6"/>
      <c r="E455" s="6"/>
      <c r="F455" s="6"/>
    </row>
    <row r="456" spans="1:6">
      <c r="A456" s="6"/>
      <c r="B456" s="6"/>
      <c r="C456" s="6"/>
      <c r="D456" s="6"/>
      <c r="E456" s="6"/>
      <c r="F456" s="6"/>
    </row>
    <row r="457" spans="1:6">
      <c r="A457" s="6"/>
      <c r="B457" s="6"/>
      <c r="C457" s="6"/>
      <c r="D457" s="6"/>
      <c r="E457" s="6"/>
      <c r="F457" s="6"/>
    </row>
    <row r="458" spans="1:6">
      <c r="A458" s="6"/>
      <c r="B458" s="6"/>
      <c r="C458" s="6"/>
      <c r="D458" s="6"/>
      <c r="E458" s="6"/>
      <c r="F458" s="6"/>
    </row>
    <row r="459" spans="1:6">
      <c r="A459" s="6"/>
      <c r="B459" s="6"/>
      <c r="C459" s="6"/>
      <c r="D459" s="6"/>
      <c r="E459" s="6"/>
      <c r="F459" s="6"/>
    </row>
    <row r="460" spans="1:6">
      <c r="A460" s="6"/>
      <c r="B460" s="6"/>
      <c r="C460" s="6"/>
      <c r="D460" s="6"/>
      <c r="E460" s="6"/>
      <c r="F460" s="6"/>
    </row>
    <row r="461" spans="1:6">
      <c r="A461" s="6"/>
      <c r="B461" s="6"/>
      <c r="C461" s="6"/>
      <c r="D461" s="6"/>
      <c r="E461" s="6"/>
      <c r="F461" s="6"/>
    </row>
    <row r="462" spans="1:6">
      <c r="A462" s="6"/>
      <c r="B462" s="6"/>
      <c r="C462" s="6"/>
      <c r="D462" s="6"/>
      <c r="E462" s="6"/>
      <c r="F462" s="6"/>
    </row>
    <row r="463" spans="1:6">
      <c r="A463" s="6"/>
      <c r="B463" s="6"/>
      <c r="C463" s="6"/>
      <c r="D463" s="6"/>
      <c r="E463" s="6"/>
      <c r="F463" s="6"/>
    </row>
    <row r="464" spans="1:6">
      <c r="A464" s="6"/>
      <c r="B464" s="6"/>
      <c r="C464" s="6"/>
      <c r="D464" s="6"/>
      <c r="E464" s="6"/>
      <c r="F464" s="6"/>
    </row>
    <row r="465" spans="1:6">
      <c r="A465" s="6"/>
      <c r="B465" s="6"/>
      <c r="C465" s="6"/>
      <c r="D465" s="6"/>
      <c r="E465" s="6"/>
      <c r="F465" s="6"/>
    </row>
    <row r="466" spans="1:6">
      <c r="A466" s="6"/>
      <c r="B466" s="6"/>
      <c r="C466" s="6"/>
      <c r="D466" s="6"/>
      <c r="E466" s="6"/>
      <c r="F466" s="6"/>
    </row>
    <row r="467" spans="1:6">
      <c r="A467" s="6"/>
      <c r="B467" s="6"/>
      <c r="C467" s="6"/>
      <c r="D467" s="6"/>
      <c r="E467" s="6"/>
      <c r="F467" s="6"/>
    </row>
    <row r="468" spans="1:6">
      <c r="A468" s="6"/>
      <c r="B468" s="6"/>
      <c r="C468" s="6"/>
      <c r="D468" s="6"/>
      <c r="E468" s="6"/>
      <c r="F468" s="6"/>
    </row>
    <row r="469" spans="1:6">
      <c r="A469" s="6"/>
      <c r="B469" s="6"/>
      <c r="C469" s="6"/>
      <c r="D469" s="6"/>
      <c r="E469" s="6"/>
      <c r="F469" s="6"/>
    </row>
    <row r="470" spans="1:6">
      <c r="A470" s="6"/>
      <c r="B470" s="6"/>
      <c r="C470" s="6"/>
      <c r="D470" s="6"/>
      <c r="E470" s="6"/>
      <c r="F470" s="6"/>
    </row>
    <row r="471" spans="1:6">
      <c r="A471" s="6"/>
      <c r="B471" s="6"/>
      <c r="C471" s="6"/>
      <c r="D471" s="6"/>
      <c r="E471" s="6"/>
      <c r="F471" s="6"/>
    </row>
    <row r="472" spans="1:6">
      <c r="A472" s="6"/>
      <c r="B472" s="6"/>
      <c r="C472" s="6"/>
      <c r="D472" s="6"/>
      <c r="E472" s="6"/>
      <c r="F472" s="6"/>
    </row>
    <row r="473" spans="1:6">
      <c r="A473" s="6"/>
      <c r="B473" s="6"/>
      <c r="C473" s="6"/>
      <c r="D473" s="6"/>
      <c r="E473" s="6"/>
      <c r="F473" s="6"/>
    </row>
    <row r="474" spans="1:6">
      <c r="A474" s="6"/>
      <c r="B474" s="6"/>
      <c r="C474" s="6"/>
      <c r="D474" s="6"/>
      <c r="E474" s="6"/>
      <c r="F474" s="6"/>
    </row>
    <row r="475" spans="1:6">
      <c r="A475" s="6"/>
      <c r="B475" s="6"/>
      <c r="C475" s="6"/>
      <c r="D475" s="6"/>
      <c r="E475" s="6"/>
      <c r="F475" s="6"/>
    </row>
    <row r="476" spans="1:6">
      <c r="A476" s="6"/>
      <c r="B476" s="6"/>
      <c r="C476" s="6"/>
      <c r="D476" s="6"/>
      <c r="E476" s="6"/>
      <c r="F476" s="6"/>
    </row>
    <row r="477" spans="1:6">
      <c r="A477" s="6"/>
      <c r="B477" s="6"/>
      <c r="C477" s="6"/>
      <c r="D477" s="6"/>
      <c r="E477" s="6"/>
      <c r="F477" s="6"/>
    </row>
    <row r="478" spans="1:6">
      <c r="A478" s="6"/>
      <c r="B478" s="6"/>
      <c r="C478" s="6"/>
      <c r="D478" s="6"/>
      <c r="E478" s="6"/>
      <c r="F478" s="6"/>
    </row>
    <row r="479" spans="1:6">
      <c r="A479" s="6"/>
      <c r="B479" s="6"/>
      <c r="C479" s="6"/>
      <c r="D479" s="6"/>
      <c r="E479" s="6"/>
      <c r="F479" s="6"/>
    </row>
    <row r="480" spans="1:6">
      <c r="A480" s="6"/>
      <c r="B480" s="6"/>
      <c r="C480" s="6"/>
      <c r="D480" s="6"/>
      <c r="E480" s="6"/>
      <c r="F480" s="6"/>
    </row>
    <row r="481" spans="1:6">
      <c r="A481" s="6"/>
      <c r="B481" s="6"/>
      <c r="C481" s="6"/>
      <c r="D481" s="6"/>
      <c r="E481" s="6"/>
      <c r="F481" s="6"/>
    </row>
    <row r="482" spans="1:6">
      <c r="A482" s="6"/>
      <c r="B482" s="6"/>
      <c r="C482" s="6"/>
      <c r="D482" s="6"/>
      <c r="E482" s="6"/>
      <c r="F482" s="6"/>
    </row>
    <row r="483" spans="1:6">
      <c r="A483" s="6"/>
      <c r="B483" s="6"/>
      <c r="C483" s="6"/>
      <c r="D483" s="6"/>
      <c r="E483" s="6"/>
      <c r="F483" s="6"/>
    </row>
    <row r="484" spans="1:6">
      <c r="A484" s="6"/>
      <c r="B484" s="6"/>
      <c r="C484" s="6"/>
      <c r="D484" s="6"/>
      <c r="E484" s="6"/>
      <c r="F484" s="6"/>
    </row>
    <row r="485" spans="1:6">
      <c r="A485" s="6"/>
      <c r="B485" s="6"/>
      <c r="C485" s="6"/>
      <c r="D485" s="6"/>
      <c r="E485" s="6"/>
      <c r="F485" s="6"/>
    </row>
    <row r="486" spans="1:6">
      <c r="A486" s="6"/>
      <c r="B486" s="6"/>
      <c r="C486" s="6"/>
      <c r="D486" s="6"/>
      <c r="E486" s="6"/>
      <c r="F486" s="6"/>
    </row>
    <row r="487" spans="1:6">
      <c r="A487" s="6"/>
      <c r="B487" s="6"/>
      <c r="C487" s="6"/>
      <c r="D487" s="6"/>
      <c r="E487" s="6"/>
      <c r="F487" s="6"/>
    </row>
    <row r="488" spans="1:6">
      <c r="A488" s="6"/>
      <c r="B488" s="6"/>
      <c r="C488" s="6"/>
      <c r="D488" s="6"/>
      <c r="E488" s="6"/>
      <c r="F488" s="6"/>
    </row>
    <row r="489" spans="1:6">
      <c r="A489" s="6"/>
      <c r="B489" s="6"/>
      <c r="C489" s="6"/>
      <c r="D489" s="6"/>
      <c r="E489" s="6"/>
      <c r="F489" s="6"/>
    </row>
    <row r="490" spans="1:6">
      <c r="A490" s="6"/>
      <c r="B490" s="6"/>
      <c r="C490" s="6"/>
      <c r="D490" s="6"/>
      <c r="E490" s="6"/>
      <c r="F490" s="6"/>
    </row>
    <row r="491" spans="1:6">
      <c r="A491" s="6"/>
      <c r="B491" s="6"/>
      <c r="C491" s="6"/>
      <c r="D491" s="6"/>
      <c r="E491" s="6"/>
      <c r="F491" s="6"/>
    </row>
    <row r="492" spans="1:6">
      <c r="A492" s="6"/>
      <c r="B492" s="6"/>
      <c r="C492" s="6"/>
      <c r="D492" s="6"/>
      <c r="E492" s="6"/>
      <c r="F492" s="6"/>
    </row>
    <row r="493" spans="1:6">
      <c r="A493" s="6"/>
      <c r="B493" s="6"/>
      <c r="C493" s="6"/>
      <c r="D493" s="6"/>
      <c r="E493" s="6"/>
      <c r="F493" s="6"/>
    </row>
    <row r="494" spans="1:6">
      <c r="A494" s="6"/>
      <c r="B494" s="6"/>
      <c r="C494" s="6"/>
      <c r="D494" s="6"/>
      <c r="E494" s="6"/>
      <c r="F494" s="6"/>
    </row>
    <row r="495" spans="1:6">
      <c r="A495" s="6"/>
      <c r="B495" s="6"/>
      <c r="C495" s="6"/>
      <c r="D495" s="6"/>
      <c r="E495" s="6"/>
      <c r="F495" s="6"/>
    </row>
    <row r="496" spans="1:6">
      <c r="A496" s="6"/>
      <c r="B496" s="6"/>
      <c r="C496" s="6"/>
      <c r="D496" s="6"/>
      <c r="E496" s="6"/>
      <c r="F496" s="6"/>
    </row>
    <row r="497" spans="1:6">
      <c r="A497" s="6"/>
      <c r="B497" s="6"/>
      <c r="C497" s="6"/>
      <c r="D497" s="6"/>
      <c r="E497" s="6"/>
      <c r="F497" s="6"/>
    </row>
    <row r="498" spans="1:6">
      <c r="A498" s="6"/>
      <c r="B498" s="6"/>
      <c r="C498" s="6"/>
      <c r="D498" s="6"/>
      <c r="E498" s="6"/>
      <c r="F498" s="6"/>
    </row>
    <row r="499" spans="1:6">
      <c r="A499" s="6"/>
      <c r="B499" s="6"/>
      <c r="C499" s="6"/>
      <c r="D499" s="6"/>
      <c r="E499" s="6"/>
      <c r="F499" s="6"/>
    </row>
    <row r="500" spans="1:6">
      <c r="A500" s="6"/>
      <c r="B500" s="6"/>
      <c r="C500" s="6"/>
      <c r="D500" s="6"/>
      <c r="E500" s="6"/>
      <c r="F500" s="6"/>
    </row>
    <row r="501" spans="1:6">
      <c r="A501" s="6"/>
      <c r="B501" s="6"/>
      <c r="C501" s="6"/>
      <c r="D501" s="6"/>
      <c r="E501" s="6"/>
      <c r="F501" s="6"/>
    </row>
    <row r="502" spans="1:6">
      <c r="A502" s="6"/>
      <c r="B502" s="6"/>
      <c r="C502" s="6"/>
      <c r="D502" s="6"/>
      <c r="E502" s="6"/>
      <c r="F502" s="6"/>
    </row>
    <row r="503" spans="1:6">
      <c r="A503" s="6"/>
      <c r="B503" s="6"/>
      <c r="C503" s="6"/>
      <c r="D503" s="6"/>
      <c r="E503" s="6"/>
      <c r="F503" s="6"/>
    </row>
    <row r="504" spans="1:6">
      <c r="A504" s="6"/>
      <c r="B504" s="6"/>
      <c r="C504" s="6"/>
      <c r="D504" s="6"/>
      <c r="E504" s="6"/>
      <c r="F504" s="6"/>
    </row>
    <row r="505" spans="1:6">
      <c r="A505" s="6"/>
      <c r="B505" s="6"/>
      <c r="C505" s="6"/>
      <c r="D505" s="6"/>
      <c r="E505" s="6"/>
      <c r="F505" s="6"/>
    </row>
    <row r="506" spans="1:6">
      <c r="A506" s="6"/>
      <c r="B506" s="6"/>
      <c r="C506" s="6"/>
      <c r="D506" s="6"/>
      <c r="E506" s="6"/>
      <c r="F506" s="6"/>
    </row>
    <row r="507" spans="1:6">
      <c r="A507" s="6"/>
      <c r="B507" s="6"/>
      <c r="C507" s="6"/>
      <c r="D507" s="6"/>
      <c r="E507" s="6"/>
      <c r="F507" s="6"/>
    </row>
    <row r="508" spans="1:6">
      <c r="A508" s="6"/>
      <c r="B508" s="6"/>
      <c r="C508" s="6"/>
      <c r="D508" s="6"/>
      <c r="E508" s="6"/>
      <c r="F508" s="6"/>
    </row>
    <row r="509" spans="1:6">
      <c r="A509" s="6"/>
      <c r="B509" s="6"/>
      <c r="C509" s="6"/>
      <c r="D509" s="6"/>
      <c r="E509" s="6"/>
      <c r="F509" s="6"/>
    </row>
    <row r="510" spans="1:6">
      <c r="A510" s="6"/>
      <c r="B510" s="6"/>
      <c r="C510" s="6"/>
      <c r="D510" s="6"/>
      <c r="E510" s="6"/>
      <c r="F510" s="6"/>
    </row>
    <row r="511" spans="1:6">
      <c r="A511" s="6"/>
      <c r="B511" s="6"/>
      <c r="C511" s="6"/>
      <c r="D511" s="6"/>
      <c r="E511" s="6"/>
      <c r="F511" s="6"/>
    </row>
    <row r="512" spans="1:6">
      <c r="A512" s="6"/>
      <c r="B512" s="6"/>
      <c r="C512" s="6"/>
      <c r="D512" s="6"/>
      <c r="E512" s="6"/>
      <c r="F512" s="6"/>
    </row>
    <row r="513" spans="1:6">
      <c r="A513" s="6"/>
      <c r="B513" s="6"/>
      <c r="C513" s="6"/>
      <c r="D513" s="6"/>
      <c r="E513" s="6"/>
      <c r="F513" s="6"/>
    </row>
    <row r="514" spans="1:6">
      <c r="A514" s="6"/>
      <c r="B514" s="6"/>
      <c r="C514" s="6"/>
      <c r="D514" s="6"/>
      <c r="E514" s="6"/>
      <c r="F514" s="6"/>
    </row>
    <row r="515" spans="1:6">
      <c r="A515" s="6"/>
      <c r="B515" s="6"/>
      <c r="C515" s="6"/>
      <c r="D515" s="6"/>
      <c r="E515" s="6"/>
      <c r="F515" s="6"/>
    </row>
    <row r="516" spans="1:6">
      <c r="A516" s="6"/>
      <c r="B516" s="6"/>
      <c r="C516" s="6"/>
      <c r="D516" s="6"/>
      <c r="E516" s="6"/>
      <c r="F516" s="6"/>
    </row>
    <row r="517" spans="1:6">
      <c r="A517" s="6"/>
      <c r="B517" s="6"/>
      <c r="C517" s="6"/>
      <c r="D517" s="6"/>
      <c r="E517" s="6"/>
      <c r="F517" s="6"/>
    </row>
    <row r="518" spans="1:6">
      <c r="A518" s="6"/>
      <c r="B518" s="6"/>
      <c r="C518" s="6"/>
      <c r="D518" s="6"/>
      <c r="E518" s="6"/>
      <c r="F518" s="6"/>
    </row>
    <row r="519" spans="1:6">
      <c r="A519" s="6"/>
      <c r="B519" s="6"/>
      <c r="C519" s="6"/>
      <c r="D519" s="6"/>
      <c r="E519" s="6"/>
      <c r="F519" s="6"/>
    </row>
    <row r="520" spans="1:6">
      <c r="A520" s="6"/>
      <c r="B520" s="6"/>
      <c r="C520" s="6"/>
      <c r="D520" s="6"/>
      <c r="E520" s="6"/>
      <c r="F520" s="6"/>
    </row>
    <row r="521" spans="1:6">
      <c r="A521" s="6"/>
      <c r="B521" s="6"/>
      <c r="C521" s="6"/>
      <c r="D521" s="6"/>
      <c r="E521" s="6"/>
      <c r="F521" s="6"/>
    </row>
    <row r="522" spans="1:6">
      <c r="A522" s="6"/>
      <c r="B522" s="6"/>
      <c r="C522" s="6"/>
      <c r="D522" s="6"/>
      <c r="E522" s="6"/>
      <c r="F522" s="6"/>
    </row>
    <row r="523" spans="1:6">
      <c r="A523" s="6"/>
      <c r="B523" s="6"/>
      <c r="C523" s="6"/>
      <c r="D523" s="6"/>
      <c r="E523" s="6"/>
      <c r="F523" s="6"/>
    </row>
    <row r="524" spans="1:6">
      <c r="A524" s="6"/>
      <c r="B524" s="6"/>
      <c r="C524" s="6"/>
      <c r="D524" s="6"/>
      <c r="E524" s="6"/>
      <c r="F524" s="6"/>
    </row>
    <row r="525" spans="1:6">
      <c r="A525" s="6"/>
      <c r="B525" s="6"/>
      <c r="C525" s="6"/>
      <c r="D525" s="6"/>
      <c r="E525" s="6"/>
      <c r="F525" s="6"/>
    </row>
    <row r="526" spans="1:6">
      <c r="A526" s="6"/>
      <c r="B526" s="6"/>
      <c r="C526" s="6"/>
      <c r="D526" s="6"/>
      <c r="E526" s="6"/>
      <c r="F526" s="6"/>
    </row>
    <row r="527" spans="1:6">
      <c r="A527" s="6"/>
      <c r="B527" s="6"/>
      <c r="C527" s="6"/>
      <c r="D527" s="6"/>
      <c r="E527" s="6"/>
      <c r="F527" s="6"/>
    </row>
    <row r="528" spans="1:6">
      <c r="A528" s="6"/>
      <c r="B528" s="6"/>
      <c r="C528" s="6"/>
      <c r="D528" s="6"/>
      <c r="E528" s="6"/>
      <c r="F528" s="6"/>
    </row>
    <row r="529" spans="1:6">
      <c r="A529" s="6"/>
      <c r="B529" s="6"/>
      <c r="C529" s="6"/>
      <c r="D529" s="6"/>
      <c r="E529" s="6"/>
      <c r="F529" s="6"/>
    </row>
    <row r="530" spans="1:6">
      <c r="A530" s="6"/>
      <c r="B530" s="6"/>
      <c r="C530" s="6"/>
      <c r="D530" s="6"/>
      <c r="E530" s="6"/>
      <c r="F530" s="6"/>
    </row>
    <row r="531" spans="1:6">
      <c r="A531" s="6"/>
      <c r="B531" s="6"/>
      <c r="C531" s="6"/>
      <c r="D531" s="6"/>
      <c r="E531" s="6"/>
      <c r="F531" s="6"/>
    </row>
    <row r="532" spans="1:6">
      <c r="A532" s="6"/>
      <c r="B532" s="6"/>
      <c r="C532" s="6"/>
      <c r="D532" s="6"/>
      <c r="E532" s="6"/>
      <c r="F532" s="6"/>
    </row>
    <row r="533" spans="1:6">
      <c r="A533" s="6"/>
      <c r="B533" s="6"/>
      <c r="C533" s="6"/>
      <c r="D533" s="6"/>
      <c r="E533" s="6"/>
      <c r="F533" s="6"/>
    </row>
    <row r="534" spans="1:6">
      <c r="A534" s="6"/>
      <c r="B534" s="6"/>
      <c r="C534" s="6"/>
      <c r="D534" s="6"/>
      <c r="E534" s="6"/>
      <c r="F534" s="6"/>
    </row>
    <row r="535" spans="1:6">
      <c r="A535" s="6"/>
      <c r="B535" s="6"/>
      <c r="C535" s="6"/>
      <c r="D535" s="6"/>
      <c r="E535" s="6"/>
      <c r="F535" s="6"/>
    </row>
    <row r="536" spans="1:6">
      <c r="A536" s="6"/>
      <c r="B536" s="6"/>
      <c r="C536" s="6"/>
      <c r="D536" s="6"/>
      <c r="E536" s="6"/>
      <c r="F536" s="6"/>
    </row>
    <row r="537" spans="1:6">
      <c r="A537" s="6"/>
      <c r="B537" s="6"/>
      <c r="C537" s="6"/>
      <c r="D537" s="6"/>
      <c r="E537" s="6"/>
      <c r="F537" s="6"/>
    </row>
    <row r="538" spans="1:6">
      <c r="A538" s="6"/>
      <c r="B538" s="6"/>
      <c r="C538" s="6"/>
      <c r="D538" s="6"/>
      <c r="E538" s="6"/>
      <c r="F538" s="6"/>
    </row>
    <row r="539" spans="1:6">
      <c r="A539" s="6"/>
      <c r="B539" s="6"/>
      <c r="C539" s="6"/>
      <c r="D539" s="6"/>
      <c r="E539" s="6"/>
      <c r="F539" s="6"/>
    </row>
    <row r="540" spans="1:6">
      <c r="A540" s="6"/>
      <c r="B540" s="6"/>
      <c r="C540" s="6"/>
      <c r="D540" s="6"/>
      <c r="E540" s="6"/>
      <c r="F540" s="6"/>
    </row>
    <row r="541" spans="1:6">
      <c r="A541" s="6"/>
      <c r="B541" s="6"/>
      <c r="C541" s="6"/>
      <c r="D541" s="6"/>
      <c r="E541" s="6"/>
      <c r="F541" s="6"/>
    </row>
    <row r="542" spans="1:6">
      <c r="A542" s="6"/>
      <c r="B542" s="6"/>
      <c r="C542" s="6"/>
      <c r="D542" s="6"/>
      <c r="E542" s="6"/>
      <c r="F542" s="6"/>
    </row>
    <row r="543" spans="1:6">
      <c r="A543" s="6"/>
      <c r="B543" s="6"/>
      <c r="C543" s="6"/>
      <c r="D543" s="6"/>
      <c r="E543" s="6"/>
      <c r="F543" s="6"/>
    </row>
    <row r="544" spans="1:6">
      <c r="A544" s="6"/>
      <c r="B544" s="6"/>
      <c r="C544" s="6"/>
      <c r="D544" s="6"/>
      <c r="E544" s="6"/>
      <c r="F544" s="6"/>
    </row>
    <row r="545" spans="1:6">
      <c r="A545" s="6"/>
      <c r="B545" s="6"/>
      <c r="C545" s="6"/>
      <c r="D545" s="6"/>
      <c r="E545" s="6"/>
      <c r="F545" s="6"/>
    </row>
    <row r="546" spans="1:6">
      <c r="A546" s="6"/>
      <c r="B546" s="6"/>
      <c r="C546" s="6"/>
      <c r="D546" s="6"/>
      <c r="E546" s="6"/>
      <c r="F546" s="6"/>
    </row>
    <row r="547" spans="1:6">
      <c r="A547" s="6"/>
      <c r="B547" s="6"/>
      <c r="C547" s="6"/>
      <c r="D547" s="6"/>
      <c r="E547" s="6"/>
      <c r="F547" s="6"/>
    </row>
    <row r="548" spans="1:6">
      <c r="A548" s="6"/>
      <c r="B548" s="6"/>
      <c r="C548" s="6"/>
      <c r="D548" s="6"/>
      <c r="E548" s="6"/>
      <c r="F548" s="6"/>
    </row>
    <row r="549" spans="1:6">
      <c r="A549" s="6"/>
      <c r="B549" s="6"/>
      <c r="C549" s="6"/>
      <c r="D549" s="6"/>
      <c r="E549" s="6"/>
      <c r="F549" s="6"/>
    </row>
    <row r="550" spans="1:6">
      <c r="A550" s="6"/>
      <c r="B550" s="6"/>
      <c r="C550" s="6"/>
      <c r="D550" s="6"/>
      <c r="E550" s="6"/>
      <c r="F550" s="6"/>
    </row>
    <row r="551" spans="1:6">
      <c r="A551" s="6"/>
      <c r="B551" s="6"/>
      <c r="C551" s="6"/>
      <c r="D551" s="6"/>
      <c r="E551" s="6"/>
      <c r="F551" s="6"/>
    </row>
    <row r="552" spans="1:6">
      <c r="A552" s="6"/>
      <c r="B552" s="6"/>
      <c r="C552" s="6"/>
      <c r="D552" s="6"/>
      <c r="E552" s="6"/>
      <c r="F552" s="6"/>
    </row>
    <row r="553" spans="1:6">
      <c r="A553" s="6"/>
      <c r="B553" s="6"/>
      <c r="C553" s="6"/>
      <c r="D553" s="6"/>
      <c r="E553" s="6"/>
      <c r="F553" s="6"/>
    </row>
    <row r="554" spans="1:6">
      <c r="A554" s="6"/>
      <c r="B554" s="6"/>
      <c r="C554" s="6"/>
      <c r="D554" s="6"/>
      <c r="E554" s="6"/>
      <c r="F554" s="6"/>
    </row>
    <row r="555" spans="1:6">
      <c r="A555" s="6"/>
      <c r="B555" s="6"/>
      <c r="C555" s="6"/>
      <c r="D555" s="6"/>
      <c r="E555" s="6"/>
      <c r="F555" s="6"/>
    </row>
    <row r="556" spans="1:6">
      <c r="A556" s="6"/>
      <c r="B556" s="6"/>
      <c r="C556" s="6"/>
      <c r="D556" s="6"/>
      <c r="E556" s="6"/>
      <c r="F556" s="6"/>
    </row>
    <row r="557" spans="1:6">
      <c r="A557" s="6"/>
      <c r="B557" s="6"/>
      <c r="C557" s="6"/>
      <c r="D557" s="6"/>
      <c r="E557" s="6"/>
      <c r="F557" s="6"/>
    </row>
    <row r="558" spans="1:6">
      <c r="A558" s="6"/>
      <c r="B558" s="6"/>
      <c r="C558" s="6"/>
      <c r="D558" s="6"/>
      <c r="E558" s="6"/>
      <c r="F558" s="6"/>
    </row>
    <row r="559" spans="1:6">
      <c r="A559" s="6"/>
      <c r="B559" s="6"/>
      <c r="C559" s="6"/>
      <c r="D559" s="6"/>
      <c r="E559" s="6"/>
      <c r="F559" s="6"/>
    </row>
    <row r="560" spans="1:6">
      <c r="A560" s="6"/>
      <c r="B560" s="6"/>
      <c r="C560" s="6"/>
      <c r="D560" s="6"/>
      <c r="E560" s="6"/>
      <c r="F560" s="6"/>
    </row>
    <row r="561" spans="1:6">
      <c r="A561" s="6"/>
      <c r="B561" s="6"/>
      <c r="C561" s="6"/>
      <c r="D561" s="6"/>
      <c r="E561" s="6"/>
      <c r="F561" s="6"/>
    </row>
    <row r="562" spans="1:6">
      <c r="A562" s="6"/>
      <c r="B562" s="6"/>
      <c r="C562" s="6"/>
      <c r="D562" s="6"/>
      <c r="E562" s="6"/>
      <c r="F562" s="6"/>
    </row>
    <row r="563" spans="1:6">
      <c r="A563" s="6"/>
      <c r="B563" s="6"/>
      <c r="C563" s="6"/>
      <c r="D563" s="6"/>
      <c r="E563" s="6"/>
      <c r="F563" s="6"/>
    </row>
    <row r="564" spans="1:6">
      <c r="A564" s="6"/>
      <c r="B564" s="6"/>
      <c r="C564" s="6"/>
      <c r="D564" s="6"/>
      <c r="E564" s="6"/>
      <c r="F564" s="6"/>
    </row>
    <row r="565" spans="1:6">
      <c r="A565" s="6"/>
      <c r="B565" s="6"/>
      <c r="C565" s="6"/>
      <c r="D565" s="6"/>
      <c r="E565" s="6"/>
      <c r="F565" s="6"/>
    </row>
    <row r="566" spans="1:6">
      <c r="A566" s="6"/>
      <c r="B566" s="6"/>
      <c r="C566" s="6"/>
      <c r="D566" s="6"/>
      <c r="E566" s="6"/>
      <c r="F566" s="6"/>
    </row>
    <row r="567" spans="1:6">
      <c r="A567" s="6"/>
      <c r="B567" s="6"/>
      <c r="C567" s="6"/>
      <c r="D567" s="6"/>
      <c r="E567" s="6"/>
      <c r="F567" s="6"/>
    </row>
    <row r="568" spans="1:6">
      <c r="A568" s="6"/>
      <c r="B568" s="6"/>
      <c r="C568" s="6"/>
      <c r="D568" s="6"/>
      <c r="E568" s="6"/>
      <c r="F568" s="6"/>
    </row>
    <row r="569" spans="1:6">
      <c r="A569" s="6"/>
      <c r="B569" s="6"/>
      <c r="C569" s="6"/>
      <c r="D569" s="6"/>
      <c r="E569" s="6"/>
      <c r="F569" s="6"/>
    </row>
    <row r="570" spans="1:6">
      <c r="A570" s="6"/>
      <c r="B570" s="6"/>
      <c r="C570" s="6"/>
      <c r="D570" s="6"/>
      <c r="E570" s="6"/>
      <c r="F570" s="6"/>
    </row>
    <row r="571" spans="1:6">
      <c r="A571" s="6"/>
      <c r="B571" s="6"/>
      <c r="C571" s="6"/>
      <c r="D571" s="6"/>
      <c r="E571" s="6"/>
      <c r="F571" s="6"/>
    </row>
    <row r="572" spans="1:6">
      <c r="A572" s="6"/>
      <c r="B572" s="6"/>
      <c r="C572" s="6"/>
      <c r="D572" s="6"/>
      <c r="E572" s="6"/>
      <c r="F572" s="6"/>
    </row>
    <row r="573" spans="1:6">
      <c r="A573" s="6"/>
      <c r="B573" s="6"/>
      <c r="C573" s="6"/>
      <c r="D573" s="6"/>
      <c r="E573" s="6"/>
      <c r="F573" s="6"/>
    </row>
    <row r="574" spans="1:6">
      <c r="A574" s="6"/>
      <c r="B574" s="6"/>
      <c r="C574" s="6"/>
      <c r="D574" s="6"/>
      <c r="E574" s="6"/>
      <c r="F574" s="6"/>
    </row>
    <row r="575" spans="1:6">
      <c r="A575" s="6"/>
      <c r="B575" s="6"/>
      <c r="C575" s="6"/>
      <c r="D575" s="6"/>
      <c r="E575" s="6"/>
      <c r="F575" s="6"/>
    </row>
    <row r="576" spans="1:6">
      <c r="A576" s="6"/>
      <c r="B576" s="6"/>
      <c r="C576" s="6"/>
      <c r="D576" s="6"/>
      <c r="E576" s="6"/>
      <c r="F576" s="6"/>
    </row>
    <row r="577" spans="1:6">
      <c r="A577" s="6"/>
      <c r="B577" s="6"/>
      <c r="C577" s="6"/>
      <c r="D577" s="6"/>
      <c r="E577" s="6"/>
      <c r="F577" s="6"/>
    </row>
    <row r="578" spans="1:6">
      <c r="A578" s="6"/>
      <c r="B578" s="6"/>
      <c r="C578" s="6"/>
      <c r="D578" s="6"/>
      <c r="E578" s="6"/>
      <c r="F578" s="6"/>
    </row>
    <row r="579" spans="1:6">
      <c r="A579" s="6"/>
      <c r="B579" s="6"/>
      <c r="C579" s="6"/>
      <c r="D579" s="6"/>
      <c r="E579" s="6"/>
      <c r="F579" s="6"/>
    </row>
    <row r="580" spans="1:6">
      <c r="A580" s="6"/>
      <c r="B580" s="6"/>
      <c r="C580" s="6"/>
      <c r="D580" s="6"/>
      <c r="E580" s="6"/>
      <c r="F580" s="6"/>
    </row>
    <row r="581" spans="1:6">
      <c r="A581" s="6"/>
      <c r="B581" s="6"/>
      <c r="C581" s="6"/>
      <c r="D581" s="6"/>
      <c r="E581" s="6"/>
      <c r="F581" s="6"/>
    </row>
    <row r="582" spans="1:6">
      <c r="A582" s="6"/>
      <c r="B582" s="6"/>
      <c r="C582" s="6"/>
      <c r="D582" s="6"/>
      <c r="E582" s="6"/>
      <c r="F582" s="6"/>
    </row>
    <row r="583" spans="1:6">
      <c r="A583" s="6"/>
      <c r="B583" s="6"/>
      <c r="C583" s="6"/>
      <c r="D583" s="6"/>
      <c r="E583" s="6"/>
      <c r="F583" s="6"/>
    </row>
    <row r="584" spans="1:6">
      <c r="A584" s="6"/>
      <c r="B584" s="6"/>
      <c r="C584" s="6"/>
      <c r="D584" s="6"/>
      <c r="E584" s="6"/>
      <c r="F584" s="6"/>
    </row>
    <row r="585" spans="1:6">
      <c r="A585" s="6"/>
      <c r="B585" s="6"/>
      <c r="C585" s="6"/>
      <c r="D585" s="6"/>
      <c r="E585" s="6"/>
      <c r="F585" s="6"/>
    </row>
    <row r="586" spans="1:6">
      <c r="A586" s="6"/>
      <c r="B586" s="6"/>
      <c r="C586" s="6"/>
      <c r="D586" s="6"/>
      <c r="E586" s="6"/>
      <c r="F586" s="6"/>
    </row>
    <row r="587" spans="1:6">
      <c r="A587" s="6"/>
      <c r="B587" s="6"/>
      <c r="C587" s="6"/>
      <c r="D587" s="6"/>
      <c r="E587" s="6"/>
      <c r="F587" s="6"/>
    </row>
    <row r="588" spans="1:6">
      <c r="A588" s="6"/>
      <c r="B588" s="6"/>
      <c r="C588" s="6"/>
      <c r="D588" s="6"/>
      <c r="E588" s="6"/>
      <c r="F588" s="6"/>
    </row>
    <row r="589" spans="1:6">
      <c r="A589" s="6"/>
      <c r="B589" s="6"/>
      <c r="C589" s="6"/>
      <c r="D589" s="6"/>
      <c r="E589" s="6"/>
      <c r="F589" s="6"/>
    </row>
    <row r="590" spans="1:6">
      <c r="A590" s="6"/>
      <c r="B590" s="6"/>
      <c r="C590" s="6"/>
      <c r="D590" s="6"/>
      <c r="E590" s="6"/>
      <c r="F590" s="6"/>
    </row>
    <row r="591" spans="1:6">
      <c r="A591" s="6"/>
      <c r="B591" s="6"/>
      <c r="C591" s="6"/>
      <c r="D591" s="6"/>
      <c r="E591" s="6"/>
      <c r="F591" s="6"/>
    </row>
    <row r="592" spans="1:6">
      <c r="A592" s="6"/>
      <c r="B592" s="6"/>
      <c r="C592" s="6"/>
      <c r="D592" s="6"/>
      <c r="E592" s="6"/>
      <c r="F592" s="6"/>
    </row>
    <row r="593" spans="1:6">
      <c r="A593" s="6"/>
      <c r="B593" s="6"/>
      <c r="C593" s="6"/>
      <c r="D593" s="6"/>
      <c r="E593" s="6"/>
      <c r="F593" s="6"/>
    </row>
    <row r="594" spans="1:6">
      <c r="A594" s="6"/>
      <c r="B594" s="6"/>
      <c r="C594" s="6"/>
      <c r="D594" s="6"/>
      <c r="E594" s="6"/>
      <c r="F594" s="6"/>
    </row>
    <row r="595" spans="1:6">
      <c r="A595" s="6"/>
      <c r="B595" s="6"/>
      <c r="C595" s="6"/>
      <c r="D595" s="6"/>
      <c r="E595" s="6"/>
      <c r="F595" s="6"/>
    </row>
    <row r="596" spans="1:6">
      <c r="A596" s="6"/>
      <c r="B596" s="6"/>
      <c r="C596" s="6"/>
      <c r="D596" s="6"/>
      <c r="E596" s="6"/>
      <c r="F596" s="6"/>
    </row>
    <row r="597" spans="1:6">
      <c r="A597" s="6"/>
      <c r="B597" s="6"/>
      <c r="C597" s="6"/>
      <c r="D597" s="6"/>
      <c r="E597" s="6"/>
      <c r="F597" s="6"/>
    </row>
    <row r="598" spans="1:6">
      <c r="A598" s="6"/>
      <c r="B598" s="6"/>
      <c r="C598" s="6"/>
      <c r="D598" s="6"/>
      <c r="E598" s="6"/>
      <c r="F598" s="6"/>
    </row>
    <row r="599" spans="1:6">
      <c r="A599" s="6"/>
      <c r="B599" s="6"/>
      <c r="C599" s="6"/>
      <c r="D599" s="6"/>
      <c r="E599" s="6"/>
      <c r="F599" s="6"/>
    </row>
    <row r="600" spans="1:6">
      <c r="A600" s="6"/>
      <c r="B600" s="6"/>
      <c r="C600" s="6"/>
      <c r="D600" s="6"/>
      <c r="E600" s="6"/>
      <c r="F600" s="6"/>
    </row>
    <row r="601" spans="1:6">
      <c r="A601" s="6"/>
      <c r="B601" s="6"/>
      <c r="C601" s="6"/>
      <c r="D601" s="6"/>
      <c r="E601" s="6"/>
      <c r="F601" s="6"/>
    </row>
    <row r="602" spans="1:6">
      <c r="A602" s="6"/>
      <c r="B602" s="6"/>
      <c r="C602" s="6"/>
      <c r="D602" s="6"/>
      <c r="E602" s="6"/>
      <c r="F602" s="6"/>
    </row>
    <row r="603" spans="1:6">
      <c r="A603" s="6"/>
      <c r="B603" s="6"/>
      <c r="C603" s="6"/>
      <c r="D603" s="6"/>
      <c r="E603" s="6"/>
      <c r="F603" s="6"/>
    </row>
    <row r="604" spans="1:6">
      <c r="A604" s="6"/>
      <c r="B604" s="6"/>
      <c r="C604" s="6"/>
      <c r="D604" s="6"/>
      <c r="E604" s="6"/>
      <c r="F604" s="6"/>
    </row>
    <row r="605" spans="1:6">
      <c r="A605" s="6"/>
      <c r="B605" s="6"/>
      <c r="C605" s="6"/>
      <c r="D605" s="6"/>
      <c r="E605" s="6"/>
      <c r="F605" s="6"/>
    </row>
    <row r="606" spans="1:6">
      <c r="A606" s="6"/>
      <c r="B606" s="6"/>
      <c r="C606" s="6"/>
      <c r="D606" s="6"/>
      <c r="E606" s="6"/>
      <c r="F606" s="6"/>
    </row>
    <row r="607" spans="1:6">
      <c r="A607" s="6"/>
      <c r="B607" s="6"/>
      <c r="C607" s="6"/>
      <c r="D607" s="6"/>
      <c r="E607" s="6"/>
      <c r="F607" s="6"/>
    </row>
    <row r="608" spans="1:6">
      <c r="A608" s="6"/>
      <c r="B608" s="6"/>
      <c r="C608" s="6"/>
      <c r="D608" s="6"/>
      <c r="E608" s="6"/>
      <c r="F608" s="6"/>
    </row>
    <row r="609" spans="1:6">
      <c r="A609" s="6"/>
      <c r="B609" s="6"/>
      <c r="C609" s="6"/>
      <c r="D609" s="6"/>
      <c r="E609" s="6"/>
      <c r="F609" s="6"/>
    </row>
    <row r="610" spans="1:6">
      <c r="A610" s="6"/>
      <c r="B610" s="6"/>
      <c r="C610" s="6"/>
      <c r="D610" s="6"/>
      <c r="E610" s="6"/>
      <c r="F610" s="6"/>
    </row>
    <row r="611" spans="1:6">
      <c r="A611" s="6"/>
      <c r="B611" s="6"/>
      <c r="C611" s="6"/>
      <c r="D611" s="6"/>
      <c r="E611" s="6"/>
      <c r="F611" s="6"/>
    </row>
    <row r="612" spans="1:6">
      <c r="A612" s="6"/>
      <c r="B612" s="6"/>
      <c r="C612" s="6"/>
      <c r="D612" s="6"/>
      <c r="E612" s="6"/>
      <c r="F612" s="6"/>
    </row>
    <row r="613" spans="1:6">
      <c r="A613" s="6"/>
      <c r="B613" s="6"/>
      <c r="C613" s="6"/>
      <c r="D613" s="6"/>
      <c r="E613" s="6"/>
      <c r="F613" s="6"/>
    </row>
    <row r="614" spans="1:6">
      <c r="A614" s="6"/>
      <c r="B614" s="6"/>
      <c r="C614" s="6"/>
      <c r="D614" s="6"/>
      <c r="E614" s="6"/>
      <c r="F614" s="6"/>
    </row>
    <row r="615" spans="1:6">
      <c r="A615" s="6"/>
      <c r="B615" s="6"/>
      <c r="C615" s="6"/>
      <c r="D615" s="6"/>
      <c r="E615" s="6"/>
      <c r="F615" s="6"/>
    </row>
    <row r="616" spans="1:6">
      <c r="A616" s="6"/>
      <c r="B616" s="6"/>
      <c r="C616" s="6"/>
      <c r="D616" s="6"/>
      <c r="E616" s="6"/>
      <c r="F616" s="6"/>
    </row>
    <row r="617" spans="1:6">
      <c r="A617" s="6"/>
      <c r="B617" s="6"/>
      <c r="C617" s="6"/>
      <c r="D617" s="6"/>
      <c r="E617" s="6"/>
      <c r="F617" s="6"/>
    </row>
    <row r="618" spans="1:6">
      <c r="A618" s="6"/>
      <c r="B618" s="6"/>
      <c r="C618" s="6"/>
      <c r="D618" s="6"/>
      <c r="E618" s="6"/>
      <c r="F618" s="6"/>
    </row>
    <row r="619" spans="1:6">
      <c r="A619" s="6"/>
      <c r="B619" s="6"/>
      <c r="C619" s="6"/>
      <c r="D619" s="6"/>
      <c r="E619" s="6"/>
      <c r="F619" s="6"/>
    </row>
    <row r="620" spans="1:6">
      <c r="A620" s="6"/>
      <c r="B620" s="6"/>
      <c r="C620" s="6"/>
      <c r="D620" s="6"/>
      <c r="E620" s="6"/>
      <c r="F620" s="6"/>
    </row>
    <row r="621" spans="1:6">
      <c r="A621" s="6"/>
      <c r="B621" s="6"/>
      <c r="C621" s="6"/>
      <c r="D621" s="6"/>
      <c r="E621" s="6"/>
      <c r="F621" s="6"/>
    </row>
    <row r="622" spans="1:6">
      <c r="A622" s="6"/>
      <c r="B622" s="6"/>
      <c r="C622" s="6"/>
      <c r="D622" s="6"/>
      <c r="E622" s="6"/>
      <c r="F622" s="6"/>
    </row>
    <row r="623" spans="1:6">
      <c r="A623" s="6"/>
      <c r="B623" s="6"/>
      <c r="C623" s="6"/>
      <c r="D623" s="6"/>
      <c r="E623" s="6"/>
      <c r="F623" s="6"/>
    </row>
    <row r="624" spans="1:6">
      <c r="A624" s="6"/>
      <c r="B624" s="6"/>
      <c r="C624" s="6"/>
      <c r="D624" s="6"/>
      <c r="E624" s="6"/>
      <c r="F624" s="6"/>
    </row>
    <row r="625" spans="1:6">
      <c r="A625" s="6"/>
      <c r="B625" s="6"/>
      <c r="C625" s="6"/>
      <c r="D625" s="6"/>
      <c r="E625" s="6"/>
      <c r="F625" s="6"/>
    </row>
    <row r="626" spans="1:6">
      <c r="A626" s="6"/>
      <c r="B626" s="6"/>
      <c r="C626" s="6"/>
      <c r="D626" s="6"/>
      <c r="E626" s="6"/>
      <c r="F626" s="6"/>
    </row>
    <row r="627" spans="1:6">
      <c r="A627" s="6"/>
      <c r="B627" s="6"/>
      <c r="C627" s="6"/>
      <c r="D627" s="6"/>
      <c r="E627" s="6"/>
      <c r="F627" s="6"/>
    </row>
    <row r="628" spans="1:6">
      <c r="A628" s="6"/>
      <c r="B628" s="6"/>
      <c r="C628" s="6"/>
      <c r="D628" s="6"/>
      <c r="E628" s="6"/>
      <c r="F628" s="6"/>
    </row>
    <row r="629" spans="1:6">
      <c r="A629" s="6"/>
      <c r="B629" s="6"/>
      <c r="C629" s="6"/>
      <c r="D629" s="6"/>
      <c r="E629" s="6"/>
      <c r="F629" s="6"/>
    </row>
    <row r="630" spans="1:6">
      <c r="A630" s="6"/>
      <c r="B630" s="6"/>
      <c r="C630" s="6"/>
      <c r="D630" s="6"/>
      <c r="E630" s="6"/>
      <c r="F630" s="6"/>
    </row>
    <row r="631" spans="1:6">
      <c r="A631" s="6"/>
      <c r="B631" s="6"/>
      <c r="C631" s="6"/>
      <c r="D631" s="6"/>
      <c r="E631" s="6"/>
      <c r="F631" s="6"/>
    </row>
    <row r="632" spans="1:6">
      <c r="A632" s="6"/>
      <c r="B632" s="6"/>
      <c r="C632" s="6"/>
      <c r="D632" s="6"/>
      <c r="E632" s="6"/>
      <c r="F632" s="6"/>
    </row>
    <row r="633" spans="1:6">
      <c r="A633" s="6"/>
      <c r="B633" s="6"/>
      <c r="C633" s="6"/>
      <c r="D633" s="6"/>
      <c r="E633" s="6"/>
      <c r="F633" s="6"/>
    </row>
    <row r="634" spans="1:6">
      <c r="A634" s="6"/>
      <c r="B634" s="6"/>
      <c r="C634" s="6"/>
      <c r="D634" s="6"/>
      <c r="E634" s="6"/>
      <c r="F634" s="6"/>
    </row>
    <row r="635" spans="1:6">
      <c r="A635" s="6"/>
      <c r="B635" s="6"/>
      <c r="C635" s="6"/>
      <c r="D635" s="6"/>
      <c r="E635" s="6"/>
      <c r="F635" s="6"/>
    </row>
    <row r="636" spans="1:6">
      <c r="A636" s="6"/>
      <c r="B636" s="6"/>
      <c r="C636" s="6"/>
      <c r="D636" s="6"/>
      <c r="E636" s="6"/>
      <c r="F636" s="6"/>
    </row>
    <row r="637" spans="1:6">
      <c r="A637" s="6"/>
      <c r="B637" s="6"/>
      <c r="C637" s="6"/>
      <c r="D637" s="6"/>
      <c r="E637" s="6"/>
      <c r="F637" s="6"/>
    </row>
    <row r="638" spans="1:6">
      <c r="A638" s="6"/>
      <c r="B638" s="6"/>
      <c r="C638" s="6"/>
      <c r="D638" s="6"/>
      <c r="E638" s="6"/>
      <c r="F638" s="6"/>
    </row>
    <row r="639" spans="1:6">
      <c r="A639" s="6"/>
      <c r="B639" s="6"/>
      <c r="C639" s="6"/>
      <c r="D639" s="6"/>
      <c r="E639" s="6"/>
      <c r="F639" s="6"/>
    </row>
    <row r="640" spans="1:6">
      <c r="A640" s="6"/>
      <c r="B640" s="6"/>
      <c r="C640" s="6"/>
      <c r="D640" s="6"/>
      <c r="E640" s="6"/>
      <c r="F640" s="6"/>
    </row>
    <row r="641" spans="1:6">
      <c r="A641" s="6"/>
      <c r="B641" s="6"/>
      <c r="C641" s="6"/>
      <c r="D641" s="6"/>
      <c r="E641" s="6"/>
      <c r="F641" s="6"/>
    </row>
    <row r="642" spans="1:6">
      <c r="A642" s="6"/>
      <c r="B642" s="6"/>
      <c r="C642" s="6"/>
      <c r="D642" s="6"/>
      <c r="E642" s="6"/>
      <c r="F642" s="6"/>
    </row>
    <row r="643" spans="1:6">
      <c r="A643" s="6"/>
      <c r="B643" s="6"/>
      <c r="C643" s="6"/>
      <c r="D643" s="6"/>
      <c r="E643" s="6"/>
      <c r="F643" s="6"/>
    </row>
    <row r="644" spans="1:6">
      <c r="A644" s="6"/>
      <c r="B644" s="6"/>
      <c r="C644" s="6"/>
      <c r="D644" s="6"/>
      <c r="E644" s="6"/>
      <c r="F644" s="6"/>
    </row>
    <row r="645" spans="1:6">
      <c r="A645" s="6"/>
      <c r="B645" s="6"/>
      <c r="C645" s="6"/>
      <c r="D645" s="6"/>
      <c r="E645" s="6"/>
      <c r="F645" s="6"/>
    </row>
    <row r="646" spans="1:6">
      <c r="A646" s="6"/>
      <c r="B646" s="6"/>
      <c r="C646" s="6"/>
      <c r="D646" s="6"/>
      <c r="E646" s="6"/>
      <c r="F646" s="6"/>
    </row>
    <row r="647" spans="1:6">
      <c r="A647" s="6"/>
      <c r="B647" s="6"/>
      <c r="C647" s="6"/>
      <c r="D647" s="6"/>
      <c r="E647" s="6"/>
      <c r="F647" s="6"/>
    </row>
    <row r="648" spans="1:6">
      <c r="A648" s="6"/>
      <c r="B648" s="6"/>
      <c r="C648" s="6"/>
      <c r="D648" s="6"/>
      <c r="E648" s="6"/>
      <c r="F648" s="6"/>
    </row>
    <row r="649" spans="1:6">
      <c r="A649" s="6"/>
      <c r="B649" s="6"/>
      <c r="C649" s="6"/>
      <c r="D649" s="6"/>
      <c r="E649" s="6"/>
      <c r="F649" s="6"/>
    </row>
    <row r="650" spans="1:6">
      <c r="A650" s="6"/>
      <c r="B650" s="6"/>
      <c r="C650" s="6"/>
      <c r="D650" s="6"/>
      <c r="E650" s="6"/>
      <c r="F650" s="6"/>
    </row>
    <row r="651" spans="1:6">
      <c r="A651" s="6"/>
      <c r="B651" s="6"/>
      <c r="C651" s="6"/>
      <c r="D651" s="6"/>
      <c r="E651" s="6"/>
      <c r="F651" s="6"/>
    </row>
    <row r="652" spans="1:6">
      <c r="A652" s="6"/>
      <c r="B652" s="6"/>
      <c r="C652" s="6"/>
      <c r="D652" s="6"/>
      <c r="E652" s="6"/>
      <c r="F652" s="6"/>
    </row>
    <row r="653" spans="1:6">
      <c r="A653" s="6"/>
      <c r="B653" s="6"/>
      <c r="C653" s="6"/>
      <c r="D653" s="6"/>
      <c r="E653" s="6"/>
      <c r="F653" s="6"/>
    </row>
    <row r="654" spans="1:6">
      <c r="A654" s="6"/>
      <c r="B654" s="6"/>
      <c r="C654" s="6"/>
      <c r="D654" s="6"/>
      <c r="E654" s="6"/>
      <c r="F654" s="6"/>
    </row>
    <row r="655" spans="1:6">
      <c r="A655" s="6"/>
      <c r="B655" s="6"/>
      <c r="C655" s="6"/>
      <c r="D655" s="6"/>
      <c r="E655" s="6"/>
      <c r="F655" s="6"/>
    </row>
    <row r="656" spans="1:6">
      <c r="A656" s="6"/>
      <c r="B656" s="6"/>
      <c r="C656" s="6"/>
      <c r="D656" s="6"/>
      <c r="E656" s="6"/>
      <c r="F656" s="6"/>
    </row>
    <row r="657" spans="1:6">
      <c r="A657" s="6"/>
      <c r="B657" s="6"/>
      <c r="C657" s="6"/>
      <c r="D657" s="6"/>
      <c r="E657" s="6"/>
      <c r="F657" s="6"/>
    </row>
    <row r="658" spans="1:6">
      <c r="A658" s="6"/>
      <c r="B658" s="6"/>
      <c r="C658" s="6"/>
      <c r="D658" s="6"/>
      <c r="E658" s="6"/>
      <c r="F658" s="6"/>
    </row>
    <row r="659" spans="1:6">
      <c r="A659" s="6"/>
      <c r="B659" s="6"/>
      <c r="C659" s="6"/>
      <c r="D659" s="6"/>
      <c r="E659" s="6"/>
      <c r="F659" s="6"/>
    </row>
    <row r="660" spans="1:6">
      <c r="A660" s="6"/>
      <c r="B660" s="6"/>
      <c r="C660" s="6"/>
      <c r="D660" s="6"/>
      <c r="E660" s="6"/>
      <c r="F660" s="6"/>
    </row>
    <row r="661" spans="1:6">
      <c r="A661" s="6"/>
      <c r="B661" s="6"/>
      <c r="C661" s="6"/>
      <c r="D661" s="6"/>
      <c r="E661" s="6"/>
      <c r="F661" s="6"/>
    </row>
    <row r="662" spans="1:6">
      <c r="A662" s="6"/>
      <c r="B662" s="6"/>
      <c r="C662" s="6"/>
      <c r="D662" s="6"/>
      <c r="E662" s="6"/>
      <c r="F662" s="6"/>
    </row>
    <row r="663" spans="1:6">
      <c r="A663" s="6"/>
      <c r="B663" s="6"/>
      <c r="C663" s="6"/>
      <c r="D663" s="6"/>
      <c r="E663" s="6"/>
      <c r="F663" s="6"/>
    </row>
    <row r="664" spans="1:6">
      <c r="A664" s="6"/>
      <c r="B664" s="6"/>
      <c r="C664" s="6"/>
      <c r="D664" s="6"/>
      <c r="E664" s="6"/>
      <c r="F664" s="6"/>
    </row>
    <row r="665" spans="1:6">
      <c r="A665" s="6"/>
      <c r="B665" s="6"/>
      <c r="C665" s="6"/>
      <c r="D665" s="6"/>
      <c r="E665" s="6"/>
      <c r="F665" s="6"/>
    </row>
    <row r="666" spans="1:6">
      <c r="A666" s="6"/>
      <c r="B666" s="6"/>
      <c r="C666" s="6"/>
      <c r="D666" s="6"/>
      <c r="E666" s="6"/>
      <c r="F666" s="6"/>
    </row>
    <row r="667" spans="1:6">
      <c r="A667" s="6"/>
      <c r="B667" s="6"/>
      <c r="C667" s="6"/>
      <c r="D667" s="6"/>
      <c r="E667" s="6"/>
      <c r="F667" s="6"/>
    </row>
    <row r="668" spans="1:6">
      <c r="A668" s="6"/>
      <c r="B668" s="6"/>
      <c r="C668" s="6"/>
      <c r="D668" s="6"/>
      <c r="E668" s="6"/>
      <c r="F668" s="6"/>
    </row>
    <row r="669" spans="1:6">
      <c r="A669" s="6"/>
      <c r="B669" s="6"/>
      <c r="C669" s="6"/>
      <c r="D669" s="6"/>
      <c r="E669" s="6"/>
      <c r="F669" s="6"/>
    </row>
    <row r="670" spans="1:6">
      <c r="A670" s="6"/>
      <c r="B670" s="6"/>
      <c r="C670" s="6"/>
      <c r="D670" s="6"/>
      <c r="E670" s="6"/>
      <c r="F670" s="6"/>
    </row>
    <row r="671" spans="1:6">
      <c r="A671" s="6"/>
      <c r="B671" s="6"/>
      <c r="C671" s="6"/>
      <c r="D671" s="6"/>
      <c r="E671" s="6"/>
      <c r="F671" s="6"/>
    </row>
    <row r="672" spans="1:6">
      <c r="A672" s="6"/>
      <c r="B672" s="6"/>
      <c r="C672" s="6"/>
      <c r="D672" s="6"/>
      <c r="E672" s="6"/>
      <c r="F672" s="6"/>
    </row>
    <row r="673" spans="1:6">
      <c r="A673" s="6"/>
      <c r="B673" s="6"/>
      <c r="C673" s="6"/>
      <c r="D673" s="6"/>
      <c r="E673" s="6"/>
      <c r="F673" s="6"/>
    </row>
    <row r="674" spans="1:6">
      <c r="A674" s="6"/>
      <c r="B674" s="6"/>
      <c r="C674" s="6"/>
      <c r="D674" s="6"/>
      <c r="E674" s="6"/>
      <c r="F674" s="6"/>
    </row>
    <row r="675" spans="1:6">
      <c r="A675" s="6"/>
      <c r="B675" s="6"/>
      <c r="C675" s="6"/>
      <c r="D675" s="6"/>
      <c r="E675" s="6"/>
      <c r="F675" s="6"/>
    </row>
    <row r="676" spans="1:6">
      <c r="A676" s="6"/>
      <c r="B676" s="6"/>
      <c r="C676" s="6"/>
      <c r="D676" s="6"/>
      <c r="E676" s="6"/>
      <c r="F676" s="6"/>
    </row>
    <row r="677" spans="1:6">
      <c r="A677" s="6"/>
      <c r="B677" s="6"/>
      <c r="C677" s="6"/>
      <c r="D677" s="6"/>
      <c r="E677" s="6"/>
      <c r="F677" s="6"/>
    </row>
    <row r="678" spans="1:6">
      <c r="A678" s="6"/>
      <c r="B678" s="6"/>
      <c r="C678" s="6"/>
      <c r="D678" s="6"/>
      <c r="E678" s="6"/>
      <c r="F678" s="6"/>
    </row>
    <row r="679" spans="1:6">
      <c r="A679" s="6"/>
      <c r="B679" s="6"/>
      <c r="C679" s="6"/>
      <c r="D679" s="6"/>
      <c r="E679" s="6"/>
      <c r="F679" s="6"/>
    </row>
    <row r="680" spans="1:6">
      <c r="A680" s="6"/>
      <c r="B680" s="6"/>
      <c r="C680" s="6"/>
      <c r="D680" s="6"/>
      <c r="E680" s="6"/>
      <c r="F680" s="6"/>
    </row>
    <row r="681" spans="1:6">
      <c r="A681" s="6"/>
      <c r="B681" s="6"/>
      <c r="C681" s="6"/>
      <c r="D681" s="6"/>
      <c r="E681" s="6"/>
      <c r="F681" s="6"/>
    </row>
    <row r="682" spans="1:6">
      <c r="A682" s="6"/>
      <c r="B682" s="6"/>
      <c r="C682" s="6"/>
      <c r="D682" s="6"/>
      <c r="E682" s="6"/>
      <c r="F682" s="6"/>
    </row>
    <row r="683" spans="1:6">
      <c r="A683" s="6"/>
      <c r="B683" s="6"/>
      <c r="C683" s="6"/>
      <c r="D683" s="6"/>
      <c r="E683" s="6"/>
      <c r="F683" s="6"/>
    </row>
    <row r="684" spans="1:6">
      <c r="A684" s="6"/>
      <c r="B684" s="6"/>
      <c r="C684" s="6"/>
      <c r="D684" s="6"/>
      <c r="E684" s="6"/>
      <c r="F684" s="6"/>
    </row>
    <row r="685" spans="1:6">
      <c r="A685" s="6"/>
      <c r="B685" s="6"/>
      <c r="C685" s="6"/>
      <c r="D685" s="6"/>
      <c r="E685" s="6"/>
      <c r="F685" s="6"/>
    </row>
    <row r="686" spans="1:6">
      <c r="A686" s="6"/>
      <c r="B686" s="6"/>
      <c r="C686" s="6"/>
      <c r="D686" s="6"/>
      <c r="E686" s="6"/>
      <c r="F686" s="6"/>
    </row>
    <row r="687" spans="1:6">
      <c r="A687" s="6"/>
      <c r="B687" s="6"/>
      <c r="C687" s="6"/>
      <c r="D687" s="6"/>
      <c r="E687" s="6"/>
      <c r="F687" s="6"/>
    </row>
    <row r="688" spans="1:6">
      <c r="A688" s="6"/>
      <c r="B688" s="6"/>
      <c r="C688" s="6"/>
      <c r="D688" s="6"/>
      <c r="E688" s="6"/>
      <c r="F688" s="6"/>
    </row>
    <row r="689" spans="1:6">
      <c r="A689" s="6"/>
      <c r="B689" s="6"/>
      <c r="C689" s="6"/>
      <c r="D689" s="6"/>
      <c r="E689" s="6"/>
      <c r="F689" s="6"/>
    </row>
    <row r="690" spans="1:6">
      <c r="A690" s="6"/>
      <c r="B690" s="6"/>
      <c r="C690" s="6"/>
      <c r="D690" s="6"/>
      <c r="E690" s="6"/>
      <c r="F690" s="6"/>
    </row>
    <row r="691" spans="1:6">
      <c r="A691" s="6"/>
      <c r="B691" s="6"/>
      <c r="C691" s="6"/>
      <c r="D691" s="6"/>
      <c r="E691" s="6"/>
      <c r="F691" s="6"/>
    </row>
    <row r="692" spans="1:6">
      <c r="A692" s="6"/>
      <c r="B692" s="6"/>
      <c r="C692" s="6"/>
      <c r="D692" s="6"/>
      <c r="E692" s="6"/>
      <c r="F692" s="6"/>
    </row>
    <row r="693" spans="1:6">
      <c r="A693" s="6"/>
      <c r="B693" s="6"/>
      <c r="C693" s="6"/>
      <c r="D693" s="6"/>
      <c r="E693" s="6"/>
      <c r="F693" s="6"/>
    </row>
    <row r="694" spans="1:6">
      <c r="A694" s="6"/>
      <c r="B694" s="6"/>
      <c r="C694" s="6"/>
      <c r="D694" s="6"/>
      <c r="E694" s="6"/>
      <c r="F694" s="6"/>
    </row>
    <row r="695" spans="1:6">
      <c r="A695" s="6"/>
      <c r="B695" s="6"/>
      <c r="C695" s="6"/>
      <c r="D695" s="6"/>
      <c r="E695" s="6"/>
      <c r="F695" s="6"/>
    </row>
    <row r="696" spans="1:6">
      <c r="A696" s="6"/>
      <c r="B696" s="6"/>
      <c r="C696" s="6"/>
      <c r="D696" s="6"/>
      <c r="E696" s="6"/>
      <c r="F696" s="6"/>
    </row>
    <row r="697" spans="1:6">
      <c r="A697" s="6"/>
      <c r="B697" s="6"/>
      <c r="C697" s="6"/>
      <c r="D697" s="6"/>
      <c r="E697" s="6"/>
      <c r="F697" s="6"/>
    </row>
    <row r="698" spans="1:6">
      <c r="A698" s="6"/>
      <c r="B698" s="6"/>
      <c r="C698" s="6"/>
      <c r="D698" s="6"/>
      <c r="E698" s="6"/>
      <c r="F698" s="6"/>
    </row>
    <row r="699" spans="1:6">
      <c r="A699" s="6"/>
      <c r="B699" s="6"/>
      <c r="C699" s="6"/>
      <c r="D699" s="6"/>
      <c r="E699" s="6"/>
      <c r="F699" s="6"/>
    </row>
    <row r="700" spans="1:6">
      <c r="A700" s="6"/>
      <c r="B700" s="6"/>
      <c r="C700" s="6"/>
      <c r="D700" s="6"/>
      <c r="E700" s="6"/>
      <c r="F700" s="6"/>
    </row>
    <row r="701" spans="1:6">
      <c r="A701" s="6"/>
      <c r="B701" s="6"/>
      <c r="C701" s="6"/>
      <c r="D701" s="6"/>
      <c r="E701" s="6"/>
      <c r="F701" s="6"/>
    </row>
    <row r="702" spans="1:6">
      <c r="A702" s="6"/>
      <c r="B702" s="6"/>
      <c r="C702" s="6"/>
      <c r="D702" s="6"/>
      <c r="E702" s="6"/>
      <c r="F702" s="6"/>
    </row>
    <row r="703" spans="1:6">
      <c r="A703" s="6"/>
      <c r="B703" s="6"/>
      <c r="C703" s="6"/>
      <c r="D703" s="6"/>
      <c r="E703" s="6"/>
      <c r="F703" s="6"/>
    </row>
    <row r="704" spans="1:6">
      <c r="A704" s="6"/>
      <c r="B704" s="6"/>
      <c r="C704" s="6"/>
      <c r="D704" s="6"/>
      <c r="E704" s="6"/>
      <c r="F704" s="6"/>
    </row>
    <row r="705" spans="1:6">
      <c r="A705" s="6"/>
      <c r="B705" s="6"/>
      <c r="C705" s="6"/>
      <c r="D705" s="6"/>
      <c r="E705" s="6"/>
      <c r="F705" s="6"/>
    </row>
    <row r="706" spans="1:6">
      <c r="A706" s="6"/>
      <c r="B706" s="6"/>
      <c r="C706" s="6"/>
      <c r="D706" s="6"/>
      <c r="E706" s="6"/>
      <c r="F706" s="6"/>
    </row>
    <row r="707" spans="1:6">
      <c r="A707" s="6"/>
      <c r="B707" s="6"/>
      <c r="C707" s="6"/>
      <c r="D707" s="6"/>
      <c r="E707" s="6"/>
      <c r="F707" s="6"/>
    </row>
    <row r="708" spans="1:6">
      <c r="A708" s="6"/>
      <c r="B708" s="6"/>
      <c r="C708" s="6"/>
      <c r="D708" s="6"/>
      <c r="E708" s="6"/>
      <c r="F708" s="6"/>
    </row>
    <row r="709" spans="1:6">
      <c r="A709" s="6"/>
      <c r="B709" s="6"/>
      <c r="C709" s="6"/>
      <c r="D709" s="6"/>
      <c r="E709" s="6"/>
      <c r="F709" s="6"/>
    </row>
    <row r="710" spans="1:6">
      <c r="A710" s="6"/>
      <c r="B710" s="6"/>
      <c r="C710" s="6"/>
      <c r="D710" s="6"/>
      <c r="E710" s="6"/>
      <c r="F710" s="6"/>
    </row>
    <row r="711" spans="1:6">
      <c r="A711" s="6"/>
      <c r="B711" s="6"/>
      <c r="C711" s="6"/>
      <c r="D711" s="6"/>
      <c r="E711" s="6"/>
      <c r="F711" s="6"/>
    </row>
    <row r="712" spans="1:6">
      <c r="A712" s="6"/>
      <c r="B712" s="6"/>
      <c r="C712" s="6"/>
      <c r="D712" s="6"/>
      <c r="E712" s="6"/>
      <c r="F712" s="6"/>
    </row>
    <row r="713" spans="1:6">
      <c r="A713" s="6"/>
      <c r="B713" s="6"/>
      <c r="C713" s="6"/>
      <c r="D713" s="6"/>
      <c r="E713" s="6"/>
      <c r="F713" s="6"/>
    </row>
    <row r="714" spans="1:6">
      <c r="A714" s="6"/>
      <c r="B714" s="6"/>
      <c r="C714" s="6"/>
      <c r="D714" s="6"/>
      <c r="E714" s="6"/>
      <c r="F714" s="6"/>
    </row>
    <row r="715" spans="1:6">
      <c r="A715" s="6"/>
      <c r="B715" s="6"/>
      <c r="C715" s="6"/>
      <c r="D715" s="6"/>
      <c r="E715" s="6"/>
      <c r="F715" s="6"/>
    </row>
    <row r="716" spans="1:6">
      <c r="A716" s="6"/>
      <c r="B716" s="6"/>
      <c r="C716" s="6"/>
      <c r="D716" s="6"/>
      <c r="E716" s="6"/>
      <c r="F716" s="6"/>
    </row>
    <row r="717" spans="1:6">
      <c r="A717" s="6"/>
      <c r="B717" s="6"/>
      <c r="C717" s="6"/>
      <c r="D717" s="6"/>
      <c r="E717" s="6"/>
      <c r="F717" s="6"/>
    </row>
    <row r="718" spans="1:6">
      <c r="A718" s="6"/>
      <c r="B718" s="6"/>
      <c r="C718" s="6"/>
      <c r="D718" s="6"/>
      <c r="E718" s="6"/>
      <c r="F718" s="6"/>
    </row>
    <row r="719" spans="1:6">
      <c r="A719" s="6"/>
      <c r="B719" s="6"/>
      <c r="C719" s="6"/>
      <c r="D719" s="6"/>
      <c r="E719" s="6"/>
      <c r="F719" s="6"/>
    </row>
    <row r="720" spans="1:6">
      <c r="A720" s="6"/>
      <c r="B720" s="6"/>
      <c r="C720" s="6"/>
      <c r="D720" s="6"/>
      <c r="E720" s="6"/>
      <c r="F720" s="6"/>
    </row>
    <row r="721" spans="1:6">
      <c r="A721" s="6"/>
      <c r="B721" s="6"/>
      <c r="C721" s="6"/>
      <c r="D721" s="6"/>
      <c r="E721" s="6"/>
      <c r="F721" s="6"/>
    </row>
    <row r="722" spans="1:6">
      <c r="A722" s="6"/>
      <c r="B722" s="6"/>
      <c r="C722" s="6"/>
      <c r="D722" s="6"/>
      <c r="E722" s="6"/>
      <c r="F722" s="6"/>
    </row>
    <row r="723" spans="1:6">
      <c r="A723" s="6"/>
      <c r="B723" s="6"/>
      <c r="C723" s="6"/>
      <c r="D723" s="6"/>
      <c r="E723" s="6"/>
      <c r="F723" s="6"/>
    </row>
    <row r="724" spans="1:6">
      <c r="A724" s="6"/>
      <c r="B724" s="6"/>
      <c r="C724" s="6"/>
      <c r="D724" s="6"/>
      <c r="E724" s="6"/>
      <c r="F724" s="6"/>
    </row>
    <row r="725" spans="1:6">
      <c r="A725" s="6"/>
      <c r="B725" s="6"/>
      <c r="C725" s="6"/>
      <c r="D725" s="6"/>
      <c r="E725" s="6"/>
      <c r="F725" s="6"/>
    </row>
    <row r="726" spans="1:6">
      <c r="A726" s="6"/>
      <c r="B726" s="6"/>
      <c r="C726" s="6"/>
      <c r="D726" s="6"/>
      <c r="E726" s="6"/>
      <c r="F726" s="6"/>
    </row>
    <row r="727" spans="1:6">
      <c r="A727" s="6"/>
      <c r="B727" s="6"/>
      <c r="C727" s="6"/>
      <c r="D727" s="6"/>
      <c r="E727" s="6"/>
      <c r="F727" s="6"/>
    </row>
    <row r="728" spans="1:6">
      <c r="A728" s="6"/>
      <c r="B728" s="6"/>
      <c r="C728" s="6"/>
      <c r="D728" s="6"/>
      <c r="E728" s="6"/>
      <c r="F728" s="6"/>
    </row>
    <row r="729" spans="1:6">
      <c r="A729" s="6"/>
      <c r="B729" s="6"/>
      <c r="C729" s="6"/>
      <c r="D729" s="6"/>
      <c r="E729" s="6"/>
      <c r="F729" s="6"/>
    </row>
    <row r="730" spans="1:6">
      <c r="A730" s="6"/>
      <c r="B730" s="6"/>
      <c r="C730" s="6"/>
      <c r="D730" s="6"/>
      <c r="E730" s="6"/>
      <c r="F730" s="6"/>
    </row>
    <row r="731" spans="1:6">
      <c r="A731" s="6"/>
      <c r="B731" s="6"/>
      <c r="C731" s="6"/>
      <c r="D731" s="6"/>
      <c r="E731" s="6"/>
      <c r="F731" s="6"/>
    </row>
    <row r="732" spans="1:6">
      <c r="A732" s="6"/>
      <c r="B732" s="6"/>
      <c r="C732" s="6"/>
      <c r="D732" s="6"/>
      <c r="E732" s="6"/>
      <c r="F732" s="6"/>
    </row>
    <row r="733" spans="1:6">
      <c r="A733" s="6"/>
      <c r="B733" s="6"/>
      <c r="C733" s="6"/>
      <c r="D733" s="6"/>
      <c r="E733" s="6"/>
      <c r="F733" s="6"/>
    </row>
    <row r="734" spans="1:6">
      <c r="A734" s="6"/>
      <c r="B734" s="6"/>
      <c r="C734" s="6"/>
      <c r="D734" s="6"/>
      <c r="E734" s="6"/>
      <c r="F734" s="6"/>
    </row>
    <row r="735" spans="1:6">
      <c r="A735" s="6"/>
      <c r="B735" s="6"/>
      <c r="C735" s="6"/>
      <c r="D735" s="6"/>
      <c r="E735" s="6"/>
      <c r="F735" s="6"/>
    </row>
    <row r="736" spans="1:6">
      <c r="A736" s="6"/>
      <c r="B736" s="6"/>
      <c r="C736" s="6"/>
      <c r="D736" s="6"/>
      <c r="E736" s="6"/>
      <c r="F736" s="6"/>
    </row>
    <row r="737" spans="1:6">
      <c r="A737" s="6"/>
      <c r="B737" s="6"/>
      <c r="C737" s="6"/>
      <c r="D737" s="6"/>
      <c r="E737" s="6"/>
      <c r="F737" s="6"/>
    </row>
    <row r="738" spans="1:6">
      <c r="A738" s="6"/>
      <c r="B738" s="6"/>
      <c r="C738" s="6"/>
      <c r="D738" s="6"/>
      <c r="E738" s="6"/>
      <c r="F738" s="6"/>
    </row>
    <row r="739" spans="1:6">
      <c r="A739" s="6"/>
      <c r="B739" s="6"/>
      <c r="C739" s="6"/>
      <c r="D739" s="6"/>
      <c r="E739" s="6"/>
      <c r="F739" s="6"/>
    </row>
    <row r="740" spans="1:6">
      <c r="A740" s="6"/>
      <c r="B740" s="6"/>
      <c r="C740" s="6"/>
      <c r="D740" s="6"/>
      <c r="E740" s="6"/>
      <c r="F740" s="6"/>
    </row>
    <row r="741" spans="1:6">
      <c r="A741" s="6"/>
      <c r="B741" s="6"/>
      <c r="C741" s="6"/>
      <c r="D741" s="6"/>
      <c r="E741" s="6"/>
      <c r="F741" s="6"/>
    </row>
    <row r="742" spans="1:6">
      <c r="A742" s="6"/>
      <c r="B742" s="6"/>
      <c r="C742" s="6"/>
      <c r="D742" s="6"/>
      <c r="E742" s="6"/>
      <c r="F742" s="6"/>
    </row>
    <row r="743" spans="1:6">
      <c r="A743" s="6"/>
      <c r="B743" s="6"/>
      <c r="C743" s="6"/>
      <c r="D743" s="6"/>
      <c r="E743" s="6"/>
      <c r="F743" s="6"/>
    </row>
    <row r="744" spans="1:6">
      <c r="A744" s="6"/>
      <c r="B744" s="6"/>
      <c r="C744" s="6"/>
      <c r="D744" s="6"/>
      <c r="E744" s="6"/>
      <c r="F744" s="6"/>
    </row>
    <row r="745" spans="1:6">
      <c r="A745" s="6"/>
      <c r="B745" s="6"/>
      <c r="C745" s="6"/>
      <c r="D745" s="6"/>
      <c r="E745" s="6"/>
      <c r="F745" s="6"/>
    </row>
    <row r="746" spans="1:6">
      <c r="A746" s="6"/>
      <c r="B746" s="6"/>
      <c r="C746" s="6"/>
      <c r="D746" s="6"/>
      <c r="E746" s="6"/>
      <c r="F746" s="6"/>
    </row>
    <row r="747" spans="1:6">
      <c r="A747" s="6"/>
      <c r="B747" s="6"/>
      <c r="C747" s="6"/>
      <c r="D747" s="6"/>
      <c r="E747" s="6"/>
      <c r="F747" s="6"/>
    </row>
    <row r="748" spans="1:6">
      <c r="A748" s="6"/>
      <c r="B748" s="6"/>
      <c r="C748" s="6"/>
      <c r="D748" s="6"/>
      <c r="E748" s="6"/>
      <c r="F748" s="6"/>
    </row>
    <row r="749" spans="1:6">
      <c r="A749" s="6"/>
      <c r="B749" s="6"/>
      <c r="C749" s="6"/>
      <c r="D749" s="6"/>
      <c r="E749" s="6"/>
      <c r="F749" s="6"/>
    </row>
    <row r="750" spans="1:6">
      <c r="A750" s="6"/>
      <c r="B750" s="6"/>
      <c r="C750" s="6"/>
      <c r="D750" s="6"/>
      <c r="E750" s="6"/>
      <c r="F750" s="6"/>
    </row>
    <row r="751" spans="1:6">
      <c r="A751" s="6"/>
      <c r="B751" s="6"/>
      <c r="C751" s="6"/>
      <c r="D751" s="6"/>
      <c r="E751" s="6"/>
      <c r="F751" s="6"/>
    </row>
    <row r="752" spans="1:6">
      <c r="A752" s="6"/>
      <c r="B752" s="6"/>
      <c r="C752" s="6"/>
      <c r="D752" s="6"/>
      <c r="E752" s="6"/>
      <c r="F752" s="6"/>
    </row>
    <row r="753" spans="1:6">
      <c r="A753" s="6"/>
      <c r="B753" s="6"/>
      <c r="C753" s="6"/>
      <c r="D753" s="6"/>
      <c r="E753" s="6"/>
      <c r="F753" s="6"/>
    </row>
    <row r="754" spans="1:6">
      <c r="A754" s="6"/>
      <c r="B754" s="6"/>
      <c r="C754" s="6"/>
      <c r="D754" s="6"/>
      <c r="E754" s="6"/>
      <c r="F754" s="6"/>
    </row>
    <row r="755" spans="1:6">
      <c r="A755" s="6"/>
      <c r="B755" s="6"/>
      <c r="C755" s="6"/>
      <c r="D755" s="6"/>
      <c r="E755" s="6"/>
      <c r="F755" s="6"/>
    </row>
    <row r="756" spans="1:6">
      <c r="A756" s="6"/>
      <c r="B756" s="6"/>
      <c r="C756" s="6"/>
      <c r="D756" s="6"/>
      <c r="E756" s="6"/>
      <c r="F756" s="6"/>
    </row>
    <row r="757" spans="1:6">
      <c r="A757" s="6"/>
      <c r="B757" s="6"/>
      <c r="C757" s="6"/>
      <c r="D757" s="6"/>
      <c r="E757" s="6"/>
      <c r="F757" s="6"/>
    </row>
    <row r="758" spans="1:6">
      <c r="A758" s="6"/>
      <c r="B758" s="6"/>
      <c r="C758" s="6"/>
      <c r="D758" s="6"/>
      <c r="E758" s="6"/>
      <c r="F758" s="6"/>
    </row>
    <row r="759" spans="1:6">
      <c r="A759" s="6"/>
      <c r="B759" s="6"/>
      <c r="C759" s="6"/>
      <c r="D759" s="6"/>
      <c r="E759" s="6"/>
      <c r="F759" s="6"/>
    </row>
    <row r="760" spans="1:6">
      <c r="A760" s="6"/>
      <c r="B760" s="6"/>
      <c r="C760" s="6"/>
      <c r="D760" s="6"/>
      <c r="E760" s="6"/>
      <c r="F760" s="6"/>
    </row>
    <row r="761" spans="1:6">
      <c r="A761" s="6"/>
      <c r="B761" s="6"/>
      <c r="C761" s="6"/>
      <c r="D761" s="6"/>
      <c r="E761" s="6"/>
      <c r="F761" s="6"/>
    </row>
    <row r="762" spans="1:6">
      <c r="A762" s="6"/>
      <c r="B762" s="6"/>
      <c r="C762" s="6"/>
      <c r="D762" s="6"/>
      <c r="E762" s="6"/>
      <c r="F762" s="6"/>
    </row>
    <row r="763" spans="1:6">
      <c r="A763" s="6"/>
      <c r="B763" s="6"/>
      <c r="C763" s="6"/>
      <c r="D763" s="6"/>
      <c r="E763" s="6"/>
      <c r="F763" s="6"/>
    </row>
    <row r="764" spans="1:6">
      <c r="A764" s="6"/>
      <c r="B764" s="6"/>
      <c r="C764" s="6"/>
      <c r="D764" s="6"/>
      <c r="E764" s="6"/>
      <c r="F764" s="6"/>
    </row>
    <row r="765" spans="1:6">
      <c r="A765" s="6"/>
      <c r="B765" s="6"/>
      <c r="C765" s="6"/>
      <c r="D765" s="6"/>
      <c r="E765" s="6"/>
      <c r="F765" s="6"/>
    </row>
    <row r="766" spans="1:6">
      <c r="A766" s="6"/>
      <c r="B766" s="6"/>
      <c r="C766" s="6"/>
      <c r="D766" s="6"/>
      <c r="E766" s="6"/>
      <c r="F766" s="6"/>
    </row>
    <row r="767" spans="1:6">
      <c r="A767" s="6"/>
      <c r="B767" s="6"/>
      <c r="C767" s="6"/>
      <c r="D767" s="6"/>
      <c r="E767" s="6"/>
      <c r="F767" s="6"/>
    </row>
    <row r="768" spans="1:6">
      <c r="A768" s="6"/>
      <c r="B768" s="6"/>
      <c r="C768" s="6"/>
      <c r="D768" s="6"/>
      <c r="E768" s="6"/>
      <c r="F768" s="6"/>
    </row>
    <row r="769" spans="1:6">
      <c r="A769" s="6"/>
      <c r="B769" s="6"/>
      <c r="C769" s="6"/>
      <c r="D769" s="6"/>
      <c r="E769" s="6"/>
      <c r="F769" s="6"/>
    </row>
    <row r="770" spans="1:6">
      <c r="A770" s="6"/>
      <c r="B770" s="6"/>
      <c r="C770" s="6"/>
      <c r="D770" s="6"/>
      <c r="E770" s="6"/>
      <c r="F770" s="6"/>
    </row>
    <row r="771" spans="1:6">
      <c r="A771" s="6"/>
      <c r="B771" s="6"/>
      <c r="C771" s="6"/>
      <c r="D771" s="6"/>
      <c r="E771" s="6"/>
      <c r="F771" s="6"/>
    </row>
    <row r="772" spans="1:6">
      <c r="A772" s="6"/>
      <c r="B772" s="6"/>
      <c r="C772" s="6"/>
      <c r="D772" s="6"/>
      <c r="E772" s="6"/>
      <c r="F772" s="6"/>
    </row>
    <row r="773" spans="1:6">
      <c r="A773" s="6"/>
      <c r="B773" s="6"/>
      <c r="C773" s="6"/>
      <c r="D773" s="6"/>
      <c r="E773" s="6"/>
      <c r="F773" s="6"/>
    </row>
    <row r="774" spans="1:6">
      <c r="A774" s="6"/>
      <c r="B774" s="6"/>
      <c r="C774" s="6"/>
      <c r="D774" s="6"/>
      <c r="E774" s="6"/>
      <c r="F774" s="6"/>
    </row>
    <row r="775" spans="1:6">
      <c r="A775" s="6"/>
      <c r="B775" s="6"/>
      <c r="C775" s="6"/>
      <c r="D775" s="6"/>
      <c r="E775" s="6"/>
      <c r="F775" s="6"/>
    </row>
    <row r="776" spans="1:6">
      <c r="A776" s="6"/>
      <c r="B776" s="6"/>
      <c r="C776" s="6"/>
      <c r="D776" s="6"/>
      <c r="E776" s="6"/>
      <c r="F776" s="6"/>
    </row>
    <row r="777" spans="1:6">
      <c r="A777" s="6"/>
      <c r="B777" s="6"/>
      <c r="C777" s="6"/>
      <c r="D777" s="6"/>
      <c r="E777" s="6"/>
      <c r="F777" s="6"/>
    </row>
    <row r="778" spans="1:6">
      <c r="A778" s="6"/>
      <c r="B778" s="6"/>
      <c r="C778" s="6"/>
      <c r="D778" s="6"/>
      <c r="E778" s="6"/>
      <c r="F778" s="6"/>
    </row>
    <row r="779" spans="1:6">
      <c r="A779" s="6"/>
      <c r="B779" s="6"/>
      <c r="C779" s="6"/>
      <c r="D779" s="6"/>
      <c r="E779" s="6"/>
      <c r="F779" s="6"/>
    </row>
    <row r="780" spans="1:6">
      <c r="A780" s="6"/>
      <c r="B780" s="6"/>
      <c r="C780" s="6"/>
      <c r="D780" s="6"/>
      <c r="E780" s="6"/>
      <c r="F780" s="6"/>
    </row>
    <row r="781" spans="1:6">
      <c r="A781" s="6"/>
      <c r="B781" s="6"/>
      <c r="C781" s="6"/>
      <c r="D781" s="6"/>
      <c r="E781" s="6"/>
      <c r="F781" s="6"/>
    </row>
    <row r="782" spans="1:6">
      <c r="A782" s="6"/>
      <c r="B782" s="6"/>
      <c r="C782" s="6"/>
      <c r="D782" s="6"/>
      <c r="E782" s="6"/>
      <c r="F782" s="6"/>
    </row>
    <row r="783" spans="1:6">
      <c r="A783" s="6"/>
      <c r="B783" s="6"/>
      <c r="C783" s="6"/>
      <c r="D783" s="6"/>
      <c r="E783" s="6"/>
      <c r="F783" s="6"/>
    </row>
    <row r="784" spans="1:6">
      <c r="A784" s="6"/>
      <c r="B784" s="6"/>
      <c r="C784" s="6"/>
      <c r="D784" s="6"/>
      <c r="E784" s="6"/>
      <c r="F784" s="6"/>
    </row>
    <row r="785" spans="1:6">
      <c r="A785" s="6"/>
      <c r="B785" s="6"/>
      <c r="C785" s="6"/>
      <c r="D785" s="6"/>
      <c r="E785" s="6"/>
      <c r="F785" s="6"/>
    </row>
    <row r="786" spans="1:6">
      <c r="A786" s="6"/>
      <c r="B786" s="6"/>
      <c r="C786" s="6"/>
      <c r="D786" s="6"/>
      <c r="E786" s="6"/>
      <c r="F786" s="6"/>
    </row>
    <row r="787" spans="1:6">
      <c r="A787" s="6"/>
      <c r="B787" s="6"/>
      <c r="C787" s="6"/>
      <c r="D787" s="6"/>
      <c r="E787" s="6"/>
      <c r="F787" s="6"/>
    </row>
    <row r="788" spans="1:6">
      <c r="A788" s="6"/>
      <c r="B788" s="6"/>
      <c r="C788" s="6"/>
      <c r="D788" s="6"/>
      <c r="E788" s="6"/>
      <c r="F788" s="6"/>
    </row>
    <row r="789" spans="1:6">
      <c r="A789" s="6"/>
      <c r="B789" s="6"/>
      <c r="C789" s="6"/>
      <c r="D789" s="6"/>
      <c r="E789" s="6"/>
      <c r="F789" s="6"/>
    </row>
    <row r="790" spans="1:6">
      <c r="A790" s="6"/>
      <c r="B790" s="6"/>
      <c r="C790" s="6"/>
      <c r="D790" s="6"/>
      <c r="E790" s="6"/>
      <c r="F790" s="6"/>
    </row>
    <row r="791" spans="1:6">
      <c r="A791" s="6"/>
      <c r="B791" s="6"/>
      <c r="C791" s="6"/>
      <c r="D791" s="6"/>
      <c r="E791" s="6"/>
      <c r="F791" s="6"/>
    </row>
    <row r="792" spans="1:6">
      <c r="A792" s="6"/>
      <c r="B792" s="6"/>
      <c r="C792" s="6"/>
      <c r="D792" s="6"/>
      <c r="E792" s="6"/>
      <c r="F792" s="6"/>
    </row>
    <row r="793" spans="1:6">
      <c r="A793" s="6"/>
      <c r="B793" s="6"/>
      <c r="C793" s="6"/>
      <c r="D793" s="6"/>
      <c r="E793" s="6"/>
      <c r="F793" s="6"/>
    </row>
    <row r="794" spans="1:6">
      <c r="A794" s="6"/>
      <c r="B794" s="6"/>
      <c r="C794" s="6"/>
      <c r="D794" s="6"/>
      <c r="E794" s="6"/>
      <c r="F794" s="6"/>
    </row>
    <row r="795" spans="1:6">
      <c r="A795" s="6"/>
      <c r="B795" s="6"/>
      <c r="C795" s="6"/>
      <c r="D795" s="6"/>
      <c r="E795" s="6"/>
      <c r="F795" s="6"/>
    </row>
    <row r="796" spans="1:6">
      <c r="A796" s="6"/>
      <c r="B796" s="6"/>
      <c r="C796" s="6"/>
      <c r="D796" s="6"/>
      <c r="E796" s="6"/>
      <c r="F796" s="6"/>
    </row>
    <row r="797" spans="1:6">
      <c r="A797" s="6"/>
      <c r="B797" s="6"/>
      <c r="C797" s="6"/>
      <c r="D797" s="6"/>
      <c r="E797" s="6"/>
      <c r="F797" s="6"/>
    </row>
    <row r="798" spans="1:6">
      <c r="A798" s="6"/>
      <c r="B798" s="6"/>
      <c r="C798" s="6"/>
      <c r="D798" s="6"/>
      <c r="E798" s="6"/>
      <c r="F798" s="6"/>
    </row>
    <row r="799" spans="1:6">
      <c r="A799" s="6"/>
      <c r="B799" s="6"/>
      <c r="C799" s="6"/>
      <c r="D799" s="6"/>
      <c r="E799" s="6"/>
      <c r="F799" s="6"/>
    </row>
    <row r="800" spans="1:6">
      <c r="A800" s="6"/>
      <c r="B800" s="6"/>
      <c r="C800" s="6"/>
      <c r="D800" s="6"/>
      <c r="E800" s="6"/>
      <c r="F800" s="6"/>
    </row>
    <row r="801" spans="1:6">
      <c r="A801" s="6"/>
      <c r="B801" s="6"/>
      <c r="C801" s="6"/>
      <c r="D801" s="6"/>
      <c r="E801" s="6"/>
      <c r="F801" s="6"/>
    </row>
    <row r="802" spans="1:6">
      <c r="A802" s="6"/>
      <c r="B802" s="6"/>
      <c r="C802" s="6"/>
      <c r="D802" s="6"/>
      <c r="E802" s="6"/>
      <c r="F802" s="6"/>
    </row>
    <row r="803" spans="1:6">
      <c r="A803" s="6"/>
      <c r="B803" s="6"/>
      <c r="C803" s="6"/>
      <c r="D803" s="6"/>
      <c r="E803" s="6"/>
      <c r="F803" s="6"/>
    </row>
    <row r="804" spans="1:6">
      <c r="A804" s="6"/>
      <c r="B804" s="6"/>
      <c r="C804" s="6"/>
      <c r="D804" s="6"/>
      <c r="E804" s="6"/>
      <c r="F804" s="6"/>
    </row>
    <row r="805" spans="1:6">
      <c r="A805" s="6"/>
      <c r="B805" s="6"/>
      <c r="C805" s="6"/>
      <c r="D805" s="6"/>
      <c r="E805" s="6"/>
      <c r="F805" s="6"/>
    </row>
    <row r="806" spans="1:6">
      <c r="A806" s="6"/>
      <c r="B806" s="6"/>
      <c r="C806" s="6"/>
      <c r="D806" s="6"/>
      <c r="E806" s="6"/>
      <c r="F806" s="6"/>
    </row>
    <row r="807" spans="1:6">
      <c r="A807" s="6"/>
      <c r="B807" s="6"/>
      <c r="C807" s="6"/>
      <c r="D807" s="6"/>
      <c r="E807" s="6"/>
      <c r="F807" s="6"/>
    </row>
    <row r="808" spans="1:6">
      <c r="A808" s="6"/>
      <c r="B808" s="6"/>
      <c r="C808" s="6"/>
      <c r="D808" s="6"/>
      <c r="E808" s="6"/>
      <c r="F808" s="6"/>
    </row>
    <row r="809" spans="1:6">
      <c r="A809" s="6"/>
      <c r="B809" s="6"/>
      <c r="C809" s="6"/>
      <c r="D809" s="6"/>
      <c r="E809" s="6"/>
      <c r="F809" s="6"/>
    </row>
    <row r="810" spans="1:6">
      <c r="A810" s="6"/>
      <c r="B810" s="6"/>
      <c r="C810" s="6"/>
      <c r="D810" s="6"/>
      <c r="E810" s="6"/>
      <c r="F810" s="6"/>
    </row>
    <row r="811" spans="1:6">
      <c r="A811" s="6"/>
      <c r="B811" s="6"/>
      <c r="C811" s="6"/>
      <c r="D811" s="6"/>
      <c r="E811" s="6"/>
      <c r="F811" s="6"/>
    </row>
    <row r="812" spans="1:6">
      <c r="A812" s="6"/>
      <c r="B812" s="6"/>
      <c r="C812" s="6"/>
      <c r="D812" s="6"/>
      <c r="E812" s="6"/>
      <c r="F812" s="6"/>
    </row>
    <row r="813" spans="1:6">
      <c r="A813" s="6"/>
      <c r="B813" s="6"/>
      <c r="C813" s="6"/>
      <c r="D813" s="6"/>
      <c r="E813" s="6"/>
      <c r="F813" s="6"/>
    </row>
    <row r="814" spans="1:6">
      <c r="A814" s="6"/>
      <c r="B814" s="6"/>
      <c r="C814" s="6"/>
      <c r="D814" s="6"/>
      <c r="E814" s="6"/>
      <c r="F814" s="6"/>
    </row>
    <row r="815" spans="1:6">
      <c r="A815" s="6"/>
      <c r="B815" s="6"/>
      <c r="C815" s="6"/>
      <c r="D815" s="6"/>
      <c r="E815" s="6"/>
      <c r="F815" s="6"/>
    </row>
    <row r="816" spans="1:6">
      <c r="A816" s="6"/>
      <c r="B816" s="6"/>
      <c r="C816" s="6"/>
      <c r="D816" s="6"/>
      <c r="E816" s="6"/>
      <c r="F816" s="6"/>
    </row>
    <row r="817" spans="1:6">
      <c r="A817" s="6"/>
      <c r="B817" s="6"/>
      <c r="C817" s="6"/>
      <c r="D817" s="6"/>
      <c r="E817" s="6"/>
      <c r="F817" s="6"/>
    </row>
    <row r="818" spans="1:6">
      <c r="A818" s="6"/>
      <c r="B818" s="6"/>
      <c r="C818" s="6"/>
      <c r="D818" s="6"/>
      <c r="E818" s="6"/>
      <c r="F818" s="6"/>
    </row>
    <row r="819" spans="1:6">
      <c r="A819" s="6"/>
      <c r="B819" s="6"/>
      <c r="C819" s="6"/>
      <c r="D819" s="6"/>
      <c r="E819" s="6"/>
      <c r="F819" s="6"/>
    </row>
    <row r="820" spans="1:6">
      <c r="A820" s="6"/>
      <c r="B820" s="6"/>
      <c r="C820" s="6"/>
      <c r="D820" s="6"/>
      <c r="E820" s="6"/>
      <c r="F820" s="6"/>
    </row>
    <row r="821" spans="1:6">
      <c r="A821" s="6"/>
      <c r="B821" s="6"/>
      <c r="C821" s="6"/>
      <c r="D821" s="6"/>
      <c r="E821" s="6"/>
      <c r="F821" s="6"/>
    </row>
    <row r="822" spans="1:6">
      <c r="A822" s="6"/>
      <c r="B822" s="6"/>
      <c r="C822" s="6"/>
      <c r="D822" s="6"/>
      <c r="E822" s="6"/>
      <c r="F822" s="6"/>
    </row>
    <row r="823" spans="1:6">
      <c r="A823" s="6"/>
      <c r="B823" s="6"/>
      <c r="C823" s="6"/>
      <c r="D823" s="6"/>
      <c r="E823" s="6"/>
      <c r="F823" s="6"/>
    </row>
    <row r="824" spans="1:6">
      <c r="A824" s="6"/>
      <c r="B824" s="6"/>
      <c r="C824" s="6"/>
      <c r="D824" s="6"/>
      <c r="E824" s="6"/>
      <c r="F824" s="6"/>
    </row>
    <row r="825" spans="1:6">
      <c r="A825" s="6"/>
      <c r="B825" s="6"/>
      <c r="C825" s="6"/>
      <c r="D825" s="6"/>
      <c r="E825" s="6"/>
      <c r="F825" s="6"/>
    </row>
    <row r="826" spans="1:6">
      <c r="A826" s="6"/>
      <c r="B826" s="6"/>
      <c r="C826" s="6"/>
      <c r="D826" s="6"/>
      <c r="E826" s="6"/>
      <c r="F826" s="6"/>
    </row>
    <row r="827" spans="1:6">
      <c r="A827" s="6"/>
      <c r="B827" s="6"/>
      <c r="C827" s="6"/>
      <c r="D827" s="6"/>
      <c r="E827" s="6"/>
      <c r="F827" s="6"/>
    </row>
    <row r="828" spans="1:6">
      <c r="A828" s="6"/>
      <c r="B828" s="6"/>
      <c r="C828" s="6"/>
      <c r="D828" s="6"/>
      <c r="E828" s="6"/>
      <c r="F828" s="6"/>
    </row>
    <row r="829" spans="1:6">
      <c r="A829" s="6"/>
      <c r="B829" s="6"/>
      <c r="C829" s="6"/>
      <c r="D829" s="6"/>
      <c r="E829" s="6"/>
      <c r="F829" s="6"/>
    </row>
    <row r="830" spans="1:6">
      <c r="A830" s="6"/>
      <c r="B830" s="6"/>
      <c r="C830" s="6"/>
      <c r="D830" s="6"/>
      <c r="E830" s="6"/>
      <c r="F830" s="6"/>
    </row>
    <row r="831" spans="1:6">
      <c r="A831" s="6"/>
      <c r="B831" s="6"/>
      <c r="C831" s="6"/>
      <c r="D831" s="6"/>
      <c r="E831" s="6"/>
      <c r="F831" s="6"/>
    </row>
    <row r="832" spans="1:6">
      <c r="A832" s="6"/>
      <c r="B832" s="6"/>
      <c r="C832" s="6"/>
      <c r="D832" s="6"/>
      <c r="E832" s="6"/>
      <c r="F832" s="6"/>
    </row>
    <row r="833" spans="1:6">
      <c r="A833" s="6"/>
      <c r="B833" s="6"/>
      <c r="C833" s="6"/>
      <c r="D833" s="6"/>
      <c r="E833" s="6"/>
      <c r="F833" s="6"/>
    </row>
    <row r="834" spans="1:6">
      <c r="A834" s="6"/>
      <c r="B834" s="6"/>
      <c r="C834" s="6"/>
      <c r="D834" s="6"/>
      <c r="E834" s="6"/>
      <c r="F834" s="6"/>
    </row>
    <row r="835" spans="1:6">
      <c r="A835" s="6"/>
      <c r="B835" s="6"/>
      <c r="C835" s="6"/>
      <c r="D835" s="6"/>
      <c r="E835" s="6"/>
      <c r="F835" s="6"/>
    </row>
    <row r="836" spans="1:6">
      <c r="A836" s="6"/>
      <c r="B836" s="6"/>
      <c r="C836" s="6"/>
      <c r="D836" s="6"/>
      <c r="E836" s="6"/>
      <c r="F836" s="6"/>
    </row>
    <row r="837" spans="1:6">
      <c r="A837" s="6"/>
      <c r="B837" s="6"/>
      <c r="C837" s="6"/>
      <c r="D837" s="6"/>
      <c r="E837" s="6"/>
      <c r="F837" s="6"/>
    </row>
    <row r="838" spans="1:6">
      <c r="A838" s="6"/>
      <c r="B838" s="6"/>
      <c r="C838" s="6"/>
      <c r="D838" s="6"/>
      <c r="E838" s="6"/>
      <c r="F838" s="6"/>
    </row>
    <row r="839" spans="1:6">
      <c r="A839" s="6"/>
      <c r="B839" s="6"/>
      <c r="C839" s="6"/>
      <c r="D839" s="6"/>
      <c r="E839" s="6"/>
      <c r="F839" s="6"/>
    </row>
    <row r="840" spans="1:6">
      <c r="A840" s="6"/>
      <c r="B840" s="6"/>
      <c r="C840" s="6"/>
      <c r="D840" s="6"/>
      <c r="E840" s="6"/>
      <c r="F840" s="6"/>
    </row>
    <row r="841" spans="1:6">
      <c r="A841" s="6"/>
      <c r="B841" s="6"/>
      <c r="C841" s="6"/>
      <c r="D841" s="6"/>
      <c r="E841" s="6"/>
      <c r="F841" s="6"/>
    </row>
    <row r="842" spans="1:6">
      <c r="A842" s="6"/>
      <c r="B842" s="6"/>
      <c r="C842" s="6"/>
      <c r="D842" s="6"/>
      <c r="E842" s="6"/>
      <c r="F842" s="6"/>
    </row>
    <row r="843" spans="1:6">
      <c r="A843" s="6"/>
      <c r="B843" s="6"/>
      <c r="C843" s="6"/>
      <c r="D843" s="6"/>
      <c r="E843" s="6"/>
      <c r="F843" s="6"/>
    </row>
    <row r="844" spans="1:6">
      <c r="A844" s="6"/>
      <c r="B844" s="6"/>
      <c r="C844" s="6"/>
      <c r="D844" s="6"/>
      <c r="E844" s="6"/>
      <c r="F844" s="6"/>
    </row>
    <row r="845" spans="1:6">
      <c r="A845" s="6"/>
      <c r="B845" s="6"/>
      <c r="C845" s="6"/>
      <c r="D845" s="6"/>
      <c r="E845" s="6"/>
      <c r="F845" s="6"/>
    </row>
    <row r="846" spans="1:6">
      <c r="A846" s="6"/>
      <c r="B846" s="6"/>
      <c r="C846" s="6"/>
      <c r="D846" s="6"/>
      <c r="E846" s="6"/>
      <c r="F846" s="6"/>
    </row>
    <row r="847" spans="1:6">
      <c r="A847" s="6"/>
      <c r="B847" s="6"/>
      <c r="C847" s="6"/>
      <c r="D847" s="6"/>
      <c r="E847" s="6"/>
      <c r="F847" s="6"/>
    </row>
    <row r="848" spans="1:6">
      <c r="A848" s="6"/>
      <c r="B848" s="6"/>
      <c r="C848" s="6"/>
      <c r="D848" s="6"/>
      <c r="E848" s="6"/>
      <c r="F848" s="6"/>
    </row>
    <row r="849" spans="1:6">
      <c r="A849" s="6"/>
      <c r="B849" s="6"/>
      <c r="C849" s="6"/>
      <c r="D849" s="6"/>
      <c r="E849" s="6"/>
      <c r="F849" s="6"/>
    </row>
    <row r="850" spans="1:6">
      <c r="A850" s="6"/>
      <c r="B850" s="6"/>
      <c r="C850" s="6"/>
      <c r="D850" s="6"/>
      <c r="E850" s="6"/>
      <c r="F850" s="6"/>
    </row>
    <row r="851" spans="1:6">
      <c r="A851" s="6"/>
      <c r="B851" s="6"/>
      <c r="C851" s="6"/>
      <c r="D851" s="6"/>
      <c r="E851" s="6"/>
      <c r="F851" s="6"/>
    </row>
    <row r="852" spans="1:6">
      <c r="A852" s="6"/>
      <c r="B852" s="6"/>
      <c r="C852" s="6"/>
      <c r="D852" s="6"/>
      <c r="E852" s="6"/>
      <c r="F852" s="6"/>
    </row>
    <row r="853" spans="1:6">
      <c r="A853" s="6"/>
      <c r="B853" s="6"/>
      <c r="C853" s="6"/>
      <c r="D853" s="6"/>
      <c r="E853" s="6"/>
      <c r="F853" s="6"/>
    </row>
    <row r="854" spans="1:6">
      <c r="A854" s="6"/>
      <c r="B854" s="6"/>
      <c r="C854" s="6"/>
      <c r="D854" s="6"/>
      <c r="E854" s="6"/>
      <c r="F854" s="6"/>
    </row>
    <row r="855" spans="1:6">
      <c r="A855" s="6"/>
      <c r="B855" s="6"/>
      <c r="C855" s="6"/>
      <c r="D855" s="6"/>
      <c r="E855" s="6"/>
      <c r="F855" s="6"/>
    </row>
    <row r="856" spans="1:6">
      <c r="A856" s="6"/>
      <c r="B856" s="6"/>
      <c r="C856" s="6"/>
      <c r="D856" s="6"/>
      <c r="E856" s="6"/>
      <c r="F856" s="6"/>
    </row>
    <row r="857" spans="1:6">
      <c r="A857" s="6"/>
      <c r="B857" s="6"/>
      <c r="C857" s="6"/>
      <c r="D857" s="6"/>
      <c r="E857" s="6"/>
      <c r="F857" s="6"/>
    </row>
    <row r="858" spans="1:6">
      <c r="A858" s="6"/>
      <c r="B858" s="6"/>
      <c r="C858" s="6"/>
      <c r="D858" s="6"/>
      <c r="E858" s="6"/>
      <c r="F858" s="6"/>
    </row>
    <row r="859" spans="1:6">
      <c r="A859" s="6"/>
      <c r="B859" s="6"/>
      <c r="C859" s="6"/>
      <c r="D859" s="6"/>
      <c r="E859" s="6"/>
      <c r="F859" s="6"/>
    </row>
    <row r="860" spans="1:6">
      <c r="A860" s="6"/>
      <c r="B860" s="6"/>
      <c r="C860" s="6"/>
      <c r="D860" s="6"/>
      <c r="E860" s="6"/>
      <c r="F860" s="6"/>
    </row>
    <row r="861" spans="1:6">
      <c r="A861" s="6"/>
      <c r="B861" s="6"/>
      <c r="C861" s="6"/>
      <c r="D861" s="6"/>
      <c r="E861" s="6"/>
      <c r="F861" s="6"/>
    </row>
    <row r="862" spans="1:6">
      <c r="A862" s="6"/>
      <c r="B862" s="6"/>
      <c r="C862" s="6"/>
      <c r="D862" s="6"/>
      <c r="E862" s="6"/>
      <c r="F862" s="6"/>
    </row>
    <row r="863" spans="1:6">
      <c r="A863" s="6"/>
      <c r="B863" s="6"/>
      <c r="C863" s="6"/>
      <c r="D863" s="6"/>
      <c r="E863" s="6"/>
      <c r="F863" s="6"/>
    </row>
    <row r="864" spans="1:6">
      <c r="A864" s="6"/>
      <c r="B864" s="6"/>
      <c r="C864" s="6"/>
      <c r="D864" s="6"/>
      <c r="E864" s="6"/>
      <c r="F864" s="6"/>
    </row>
    <row r="865" spans="1:6">
      <c r="A865" s="6"/>
      <c r="B865" s="6"/>
      <c r="C865" s="6"/>
      <c r="D865" s="6"/>
      <c r="E865" s="6"/>
      <c r="F865" s="6"/>
    </row>
    <row r="866" spans="1:6">
      <c r="A866" s="6"/>
      <c r="B866" s="6"/>
      <c r="C866" s="6"/>
      <c r="D866" s="6"/>
      <c r="E866" s="6"/>
      <c r="F866" s="6"/>
    </row>
    <row r="867" spans="1:6">
      <c r="A867" s="6"/>
      <c r="B867" s="6"/>
      <c r="C867" s="6"/>
      <c r="D867" s="6"/>
      <c r="E867" s="6"/>
      <c r="F867" s="6"/>
    </row>
    <row r="868" spans="1:6">
      <c r="A868" s="6"/>
      <c r="B868" s="6"/>
      <c r="C868" s="6"/>
      <c r="D868" s="6"/>
      <c r="E868" s="6"/>
      <c r="F868" s="6"/>
    </row>
    <row r="869" spans="1:6">
      <c r="A869" s="6"/>
      <c r="B869" s="6"/>
      <c r="C869" s="6"/>
      <c r="D869" s="6"/>
      <c r="E869" s="6"/>
      <c r="F869" s="6"/>
    </row>
    <row r="870" spans="1:6">
      <c r="A870" s="6"/>
      <c r="B870" s="6"/>
      <c r="C870" s="6"/>
      <c r="D870" s="6"/>
      <c r="E870" s="6"/>
      <c r="F870" s="6"/>
    </row>
    <row r="871" spans="1:6">
      <c r="A871" s="6"/>
      <c r="B871" s="6"/>
      <c r="C871" s="6"/>
      <c r="D871" s="6"/>
      <c r="E871" s="6"/>
      <c r="F871" s="6"/>
    </row>
    <row r="872" spans="1:6">
      <c r="A872" s="6"/>
      <c r="B872" s="6"/>
      <c r="C872" s="6"/>
      <c r="D872" s="6"/>
      <c r="E872" s="6"/>
      <c r="F872" s="6"/>
    </row>
    <row r="873" spans="1:6">
      <c r="A873" s="6"/>
      <c r="B873" s="6"/>
      <c r="C873" s="6"/>
      <c r="D873" s="6"/>
      <c r="E873" s="6"/>
      <c r="F873" s="6"/>
    </row>
    <row r="874" spans="1:6">
      <c r="A874" s="6"/>
      <c r="B874" s="6"/>
      <c r="C874" s="6"/>
      <c r="D874" s="6"/>
      <c r="E874" s="6"/>
      <c r="F874" s="6"/>
    </row>
    <row r="875" spans="1:6">
      <c r="A875" s="6"/>
      <c r="B875" s="6"/>
      <c r="C875" s="6"/>
      <c r="D875" s="6"/>
      <c r="E875" s="6"/>
      <c r="F875" s="6"/>
    </row>
    <row r="876" spans="1:6">
      <c r="A876" s="6"/>
      <c r="B876" s="6"/>
      <c r="C876" s="6"/>
      <c r="D876" s="6"/>
      <c r="E876" s="6"/>
      <c r="F876" s="6"/>
    </row>
    <row r="877" spans="1:6">
      <c r="A877" s="6"/>
      <c r="B877" s="6"/>
      <c r="C877" s="6"/>
      <c r="D877" s="6"/>
      <c r="E877" s="6"/>
      <c r="F877" s="6"/>
    </row>
    <row r="878" spans="1:6">
      <c r="A878" s="6"/>
      <c r="B878" s="6"/>
      <c r="C878" s="6"/>
      <c r="D878" s="6"/>
      <c r="E878" s="6"/>
      <c r="F878" s="6"/>
    </row>
    <row r="879" spans="1:6">
      <c r="A879" s="6"/>
      <c r="B879" s="6"/>
      <c r="C879" s="6"/>
      <c r="D879" s="6"/>
      <c r="E879" s="6"/>
      <c r="F879" s="6"/>
    </row>
    <row r="880" spans="1:6">
      <c r="A880" s="6"/>
      <c r="B880" s="6"/>
      <c r="C880" s="6"/>
      <c r="D880" s="6"/>
      <c r="E880" s="6"/>
      <c r="F880" s="6"/>
    </row>
    <row r="881" spans="1:6">
      <c r="A881" s="6"/>
      <c r="B881" s="6"/>
      <c r="C881" s="6"/>
      <c r="D881" s="6"/>
      <c r="E881" s="6"/>
      <c r="F881" s="6"/>
    </row>
    <row r="882" spans="1:6">
      <c r="A882" s="6"/>
      <c r="B882" s="6"/>
      <c r="C882" s="6"/>
      <c r="D882" s="6"/>
      <c r="E882" s="6"/>
      <c r="F882" s="6"/>
    </row>
    <row r="883" spans="1:6">
      <c r="A883" s="6"/>
      <c r="B883" s="6"/>
      <c r="C883" s="6"/>
      <c r="D883" s="6"/>
      <c r="E883" s="6"/>
      <c r="F883" s="6"/>
    </row>
    <row r="884" spans="1:6">
      <c r="A884" s="6"/>
      <c r="B884" s="6"/>
      <c r="C884" s="6"/>
      <c r="D884" s="6"/>
      <c r="E884" s="6"/>
      <c r="F884" s="6"/>
    </row>
    <row r="885" spans="1:6">
      <c r="A885" s="6"/>
      <c r="B885" s="6"/>
      <c r="C885" s="6"/>
      <c r="D885" s="6"/>
      <c r="E885" s="6"/>
      <c r="F885" s="6"/>
    </row>
    <row r="886" spans="1:6">
      <c r="A886" s="6"/>
      <c r="B886" s="6"/>
      <c r="C886" s="6"/>
      <c r="D886" s="6"/>
      <c r="E886" s="6"/>
      <c r="F886" s="6"/>
    </row>
    <row r="887" spans="1:6">
      <c r="A887" s="6"/>
      <c r="B887" s="6"/>
      <c r="C887" s="6"/>
      <c r="D887" s="6"/>
      <c r="E887" s="6"/>
      <c r="F887" s="6"/>
    </row>
    <row r="888" spans="1:6">
      <c r="A888" s="6"/>
      <c r="B888" s="6"/>
      <c r="C888" s="6"/>
      <c r="D888" s="6"/>
      <c r="E888" s="6"/>
      <c r="F888" s="6"/>
    </row>
    <row r="889" spans="1:6">
      <c r="A889" s="6"/>
      <c r="B889" s="6"/>
      <c r="C889" s="6"/>
      <c r="D889" s="6"/>
      <c r="E889" s="6"/>
      <c r="F889" s="6"/>
    </row>
    <row r="890" spans="1:6">
      <c r="A890" s="6"/>
      <c r="B890" s="6"/>
      <c r="C890" s="6"/>
      <c r="D890" s="6"/>
      <c r="E890" s="6"/>
      <c r="F890" s="6"/>
    </row>
    <row r="891" spans="1:6">
      <c r="A891" s="6"/>
      <c r="B891" s="6"/>
      <c r="C891" s="6"/>
      <c r="D891" s="6"/>
      <c r="E891" s="6"/>
      <c r="F891" s="6"/>
    </row>
    <row r="892" spans="1:6">
      <c r="A892" s="6"/>
      <c r="B892" s="6"/>
      <c r="C892" s="6"/>
      <c r="D892" s="6"/>
      <c r="E892" s="6"/>
      <c r="F892" s="6"/>
    </row>
    <row r="893" spans="1:6">
      <c r="A893" s="6"/>
      <c r="B893" s="6"/>
      <c r="C893" s="6"/>
      <c r="D893" s="6"/>
      <c r="E893" s="6"/>
      <c r="F893" s="6"/>
    </row>
    <row r="894" spans="1:6">
      <c r="A894" s="6"/>
      <c r="B894" s="6"/>
      <c r="C894" s="6"/>
      <c r="D894" s="6"/>
      <c r="E894" s="6"/>
      <c r="F894" s="6"/>
    </row>
    <row r="895" spans="1:6">
      <c r="A895" s="6"/>
      <c r="B895" s="6"/>
      <c r="C895" s="6"/>
      <c r="D895" s="6"/>
      <c r="E895" s="6"/>
      <c r="F895" s="6"/>
    </row>
    <row r="896" spans="1:6">
      <c r="A896" s="6"/>
      <c r="B896" s="6"/>
      <c r="C896" s="6"/>
      <c r="D896" s="6"/>
      <c r="E896" s="6"/>
      <c r="F896" s="6"/>
    </row>
    <row r="897" spans="1:6">
      <c r="A897" s="6"/>
      <c r="B897" s="6"/>
      <c r="C897" s="6"/>
      <c r="D897" s="6"/>
      <c r="E897" s="6"/>
      <c r="F897" s="6"/>
    </row>
    <row r="898" spans="1:6">
      <c r="A898" s="6"/>
      <c r="B898" s="6"/>
      <c r="C898" s="6"/>
      <c r="D898" s="6"/>
      <c r="E898" s="6"/>
      <c r="F898" s="6"/>
    </row>
    <row r="899" spans="1:6">
      <c r="A899" s="6"/>
      <c r="B899" s="6"/>
      <c r="C899" s="6"/>
      <c r="D899" s="6"/>
      <c r="E899" s="6"/>
      <c r="F899" s="6"/>
    </row>
    <row r="900" spans="1:6">
      <c r="A900" s="6"/>
      <c r="B900" s="6"/>
      <c r="C900" s="6"/>
      <c r="D900" s="6"/>
      <c r="E900" s="6"/>
      <c r="F900" s="6"/>
    </row>
    <row r="901" spans="1:6">
      <c r="A901" s="6"/>
      <c r="B901" s="6"/>
      <c r="C901" s="6"/>
      <c r="D901" s="6"/>
      <c r="E901" s="6"/>
      <c r="F901" s="6"/>
    </row>
    <row r="902" spans="1:6">
      <c r="A902" s="6"/>
      <c r="B902" s="6"/>
      <c r="C902" s="6"/>
      <c r="D902" s="6"/>
      <c r="E902" s="6"/>
      <c r="F902" s="6"/>
    </row>
    <row r="903" spans="1:6">
      <c r="A903" s="6"/>
      <c r="B903" s="6"/>
      <c r="C903" s="6"/>
      <c r="D903" s="6"/>
      <c r="E903" s="6"/>
      <c r="F903" s="6"/>
    </row>
    <row r="904" spans="1:6">
      <c r="A904" s="6"/>
      <c r="B904" s="6"/>
      <c r="C904" s="6"/>
      <c r="D904" s="6"/>
      <c r="E904" s="6"/>
      <c r="F904" s="6"/>
    </row>
    <row r="905" spans="1:6">
      <c r="A905" s="6"/>
      <c r="B905" s="6"/>
      <c r="C905" s="6"/>
      <c r="D905" s="6"/>
      <c r="E905" s="6"/>
      <c r="F905" s="6"/>
    </row>
    <row r="906" spans="1:6">
      <c r="A906" s="6"/>
      <c r="B906" s="6"/>
      <c r="C906" s="6"/>
      <c r="D906" s="6"/>
      <c r="E906" s="6"/>
      <c r="F906" s="6"/>
    </row>
    <row r="907" spans="1:6">
      <c r="A907" s="6"/>
      <c r="B907" s="6"/>
      <c r="C907" s="6"/>
      <c r="D907" s="6"/>
      <c r="E907" s="6"/>
      <c r="F907" s="6"/>
    </row>
    <row r="908" spans="1:6">
      <c r="A908" s="6"/>
      <c r="B908" s="6"/>
      <c r="C908" s="6"/>
      <c r="D908" s="6"/>
      <c r="E908" s="6"/>
      <c r="F908" s="6"/>
    </row>
    <row r="909" spans="1:6">
      <c r="A909" s="6"/>
      <c r="B909" s="6"/>
      <c r="C909" s="6"/>
      <c r="D909" s="6"/>
      <c r="E909" s="6"/>
      <c r="F909" s="6"/>
    </row>
    <row r="910" spans="1:6">
      <c r="A910" s="6"/>
      <c r="B910" s="6"/>
      <c r="C910" s="6"/>
      <c r="D910" s="6"/>
      <c r="E910" s="6"/>
      <c r="F910" s="6"/>
    </row>
    <row r="911" spans="1:6">
      <c r="A911" s="6"/>
      <c r="B911" s="6"/>
      <c r="C911" s="6"/>
      <c r="D911" s="6"/>
      <c r="E911" s="6"/>
      <c r="F911" s="6"/>
    </row>
    <row r="912" spans="1:6">
      <c r="A912" s="6"/>
      <c r="B912" s="6"/>
      <c r="C912" s="6"/>
      <c r="D912" s="6"/>
      <c r="E912" s="6"/>
      <c r="F912" s="6"/>
    </row>
    <row r="913" spans="1:6">
      <c r="A913" s="6"/>
      <c r="B913" s="6"/>
      <c r="C913" s="6"/>
      <c r="D913" s="6"/>
      <c r="E913" s="6"/>
      <c r="F913" s="6"/>
    </row>
    <row r="914" spans="1:6">
      <c r="A914" s="6"/>
      <c r="B914" s="6"/>
      <c r="C914" s="6"/>
      <c r="D914" s="6"/>
      <c r="E914" s="6"/>
      <c r="F914" s="6"/>
    </row>
    <row r="915" spans="1:6">
      <c r="A915" s="6"/>
      <c r="B915" s="6"/>
      <c r="C915" s="6"/>
      <c r="D915" s="6"/>
      <c r="E915" s="6"/>
      <c r="F915" s="6"/>
    </row>
    <row r="916" spans="1:6">
      <c r="A916" s="6"/>
      <c r="B916" s="6"/>
      <c r="C916" s="6"/>
      <c r="D916" s="6"/>
      <c r="E916" s="6"/>
      <c r="F916" s="6"/>
    </row>
    <row r="917" spans="1:6">
      <c r="A917" s="6"/>
      <c r="B917" s="6"/>
      <c r="C917" s="6"/>
      <c r="D917" s="6"/>
      <c r="E917" s="6"/>
      <c r="F917" s="6"/>
    </row>
    <row r="918" spans="1:6">
      <c r="A918" s="6"/>
      <c r="B918" s="6"/>
      <c r="C918" s="6"/>
      <c r="D918" s="6"/>
      <c r="E918" s="6"/>
      <c r="F918" s="6"/>
    </row>
    <row r="919" spans="1:6">
      <c r="A919" s="6"/>
      <c r="B919" s="6"/>
      <c r="C919" s="6"/>
      <c r="D919" s="6"/>
      <c r="E919" s="6"/>
      <c r="F919" s="6"/>
    </row>
    <row r="920" spans="1:6">
      <c r="A920" s="6"/>
      <c r="B920" s="6"/>
      <c r="C920" s="6"/>
      <c r="D920" s="6"/>
      <c r="E920" s="6"/>
      <c r="F920" s="6"/>
    </row>
    <row r="921" spans="1:6">
      <c r="A921" s="6"/>
      <c r="B921" s="6"/>
      <c r="C921" s="6"/>
      <c r="D921" s="6"/>
      <c r="E921" s="6"/>
      <c r="F921" s="6"/>
    </row>
    <row r="922" spans="1:6">
      <c r="A922" s="6"/>
      <c r="B922" s="6"/>
      <c r="C922" s="6"/>
      <c r="D922" s="6"/>
      <c r="E922" s="6"/>
      <c r="F922" s="6"/>
    </row>
    <row r="923" spans="1:6">
      <c r="A923" s="6"/>
      <c r="B923" s="6"/>
      <c r="C923" s="6"/>
      <c r="D923" s="6"/>
      <c r="E923" s="6"/>
      <c r="F923" s="6"/>
    </row>
    <row r="924" spans="1:6">
      <c r="A924" s="6"/>
      <c r="B924" s="6"/>
      <c r="C924" s="6"/>
      <c r="D924" s="6"/>
      <c r="E924" s="6"/>
      <c r="F924" s="6"/>
    </row>
    <row r="925" spans="1:6">
      <c r="A925" s="6"/>
      <c r="B925" s="6"/>
      <c r="C925" s="6"/>
      <c r="D925" s="6"/>
      <c r="E925" s="6"/>
      <c r="F925" s="6"/>
    </row>
    <row r="926" spans="1:6">
      <c r="A926" s="6"/>
      <c r="B926" s="6"/>
      <c r="C926" s="6"/>
      <c r="D926" s="6"/>
      <c r="E926" s="6"/>
      <c r="F926" s="6"/>
    </row>
    <row r="927" spans="1:6">
      <c r="A927" s="6"/>
      <c r="B927" s="6"/>
      <c r="C927" s="6"/>
      <c r="D927" s="6"/>
      <c r="E927" s="6"/>
      <c r="F927" s="6"/>
    </row>
    <row r="928" spans="1:6">
      <c r="A928" s="6"/>
      <c r="B928" s="6"/>
      <c r="C928" s="6"/>
      <c r="D928" s="6"/>
      <c r="E928" s="6"/>
      <c r="F928" s="6"/>
    </row>
    <row r="929" spans="1:6">
      <c r="A929" s="6"/>
      <c r="B929" s="6"/>
      <c r="C929" s="6"/>
      <c r="D929" s="6"/>
      <c r="E929" s="6"/>
      <c r="F929" s="6"/>
    </row>
    <row r="930" spans="1:6">
      <c r="A930" s="6"/>
      <c r="B930" s="6"/>
      <c r="C930" s="6"/>
      <c r="D930" s="6"/>
      <c r="E930" s="6"/>
      <c r="F930" s="6"/>
    </row>
    <row r="931" spans="1:6">
      <c r="A931" s="6"/>
      <c r="B931" s="6"/>
      <c r="C931" s="6"/>
      <c r="D931" s="6"/>
      <c r="E931" s="6"/>
      <c r="F931" s="6"/>
    </row>
    <row r="932" spans="1:6">
      <c r="A932" s="6"/>
      <c r="B932" s="6"/>
      <c r="C932" s="6"/>
      <c r="D932" s="6"/>
      <c r="E932" s="6"/>
      <c r="F932" s="6"/>
    </row>
    <row r="933" spans="1:6">
      <c r="A933" s="6"/>
      <c r="B933" s="6"/>
      <c r="C933" s="6"/>
      <c r="D933" s="6"/>
      <c r="E933" s="6"/>
      <c r="F933" s="6"/>
    </row>
    <row r="934" spans="1:6">
      <c r="A934" s="6"/>
      <c r="B934" s="6"/>
      <c r="C934" s="6"/>
      <c r="D934" s="6"/>
      <c r="E934" s="6"/>
      <c r="F934" s="6"/>
    </row>
    <row r="935" spans="1:6">
      <c r="A935" s="6"/>
      <c r="B935" s="6"/>
      <c r="C935" s="6"/>
      <c r="D935" s="6"/>
      <c r="E935" s="6"/>
      <c r="F935" s="6"/>
    </row>
    <row r="936" spans="1:6">
      <c r="A936" s="6"/>
      <c r="B936" s="6"/>
      <c r="C936" s="6"/>
      <c r="D936" s="6"/>
      <c r="E936" s="6"/>
      <c r="F936" s="6"/>
    </row>
    <row r="937" spans="1:6">
      <c r="A937" s="6"/>
      <c r="B937" s="6"/>
      <c r="C937" s="6"/>
      <c r="D937" s="6"/>
      <c r="E937" s="6"/>
      <c r="F937" s="6"/>
    </row>
    <row r="938" spans="1:6">
      <c r="A938" s="6"/>
      <c r="B938" s="6"/>
      <c r="C938" s="6"/>
      <c r="D938" s="6"/>
      <c r="E938" s="6"/>
      <c r="F938" s="6"/>
    </row>
    <row r="939" spans="1:6">
      <c r="A939" s="6"/>
      <c r="B939" s="6"/>
      <c r="C939" s="6"/>
      <c r="D939" s="6"/>
      <c r="E939" s="6"/>
      <c r="F939" s="6"/>
    </row>
    <row r="940" spans="1:6">
      <c r="A940" s="6"/>
      <c r="B940" s="6"/>
      <c r="C940" s="6"/>
      <c r="D940" s="6"/>
      <c r="E940" s="6"/>
      <c r="F940" s="6"/>
    </row>
    <row r="941" spans="1:6">
      <c r="A941" s="6"/>
      <c r="B941" s="6"/>
      <c r="C941" s="6"/>
      <c r="D941" s="6"/>
      <c r="E941" s="6"/>
      <c r="F941" s="6"/>
    </row>
    <row r="942" spans="1:6">
      <c r="A942" s="6"/>
      <c r="B942" s="6"/>
      <c r="C942" s="6"/>
      <c r="D942" s="6"/>
      <c r="E942" s="6"/>
      <c r="F942" s="6"/>
    </row>
    <row r="943" spans="1:6">
      <c r="A943" s="6"/>
      <c r="B943" s="6"/>
      <c r="C943" s="6"/>
      <c r="D943" s="6"/>
      <c r="E943" s="6"/>
      <c r="F943" s="6"/>
    </row>
    <row r="944" spans="1:6">
      <c r="A944" s="6"/>
      <c r="B944" s="6"/>
      <c r="C944" s="6"/>
      <c r="D944" s="6"/>
      <c r="E944" s="6"/>
      <c r="F944" s="6"/>
    </row>
    <row r="945" spans="1:6">
      <c r="A945" s="6"/>
      <c r="B945" s="6"/>
      <c r="C945" s="6"/>
      <c r="D945" s="6"/>
      <c r="E945" s="6"/>
      <c r="F945" s="6"/>
    </row>
    <row r="946" spans="1:6">
      <c r="A946" s="6"/>
      <c r="B946" s="6"/>
      <c r="C946" s="6"/>
      <c r="D946" s="6"/>
      <c r="E946" s="6"/>
      <c r="F946" s="6"/>
    </row>
    <row r="947" spans="1:6">
      <c r="A947" s="6"/>
      <c r="B947" s="6"/>
      <c r="C947" s="6"/>
      <c r="D947" s="6"/>
      <c r="E947" s="6"/>
      <c r="F947" s="6"/>
    </row>
    <row r="948" spans="1:6">
      <c r="A948" s="6"/>
      <c r="B948" s="6"/>
      <c r="C948" s="6"/>
      <c r="D948" s="6"/>
      <c r="E948" s="6"/>
      <c r="F948" s="6"/>
    </row>
    <row r="949" spans="1:6">
      <c r="A949" s="6"/>
      <c r="B949" s="6"/>
      <c r="C949" s="6"/>
      <c r="D949" s="6"/>
      <c r="E949" s="6"/>
      <c r="F949" s="6"/>
    </row>
    <row r="950" spans="1:6">
      <c r="A950" s="6"/>
      <c r="B950" s="6"/>
      <c r="C950" s="6"/>
      <c r="D950" s="6"/>
      <c r="E950" s="6"/>
      <c r="F950" s="6"/>
    </row>
    <row r="951" spans="1:6">
      <c r="A951" s="6"/>
      <c r="B951" s="6"/>
      <c r="C951" s="6"/>
      <c r="D951" s="6"/>
      <c r="E951" s="6"/>
      <c r="F951" s="6"/>
    </row>
    <row r="952" spans="1:6">
      <c r="A952" s="6"/>
      <c r="B952" s="6"/>
      <c r="C952" s="6"/>
      <c r="D952" s="6"/>
      <c r="E952" s="6"/>
      <c r="F952" s="6"/>
    </row>
    <row r="953" spans="1:6">
      <c r="A953" s="6"/>
      <c r="B953" s="6"/>
      <c r="C953" s="6"/>
      <c r="D953" s="6"/>
      <c r="E953" s="6"/>
      <c r="F953" s="6"/>
    </row>
    <row r="954" spans="1:6">
      <c r="A954" s="6"/>
      <c r="B954" s="6"/>
      <c r="C954" s="6"/>
      <c r="D954" s="6"/>
      <c r="E954" s="6"/>
      <c r="F954" s="6"/>
    </row>
    <row r="955" spans="1:6">
      <c r="A955" s="6"/>
      <c r="B955" s="6"/>
      <c r="C955" s="6"/>
      <c r="D955" s="6"/>
      <c r="E955" s="6"/>
      <c r="F955" s="6"/>
    </row>
    <row r="956" spans="1:6">
      <c r="A956" s="6"/>
      <c r="B956" s="6"/>
      <c r="C956" s="6"/>
      <c r="D956" s="6"/>
      <c r="E956" s="6"/>
      <c r="F956" s="6"/>
    </row>
    <row r="957" spans="1:6">
      <c r="A957" s="6"/>
      <c r="B957" s="6"/>
      <c r="C957" s="6"/>
      <c r="D957" s="6"/>
      <c r="E957" s="6"/>
      <c r="F957" s="6"/>
    </row>
    <row r="958" spans="1:6">
      <c r="A958" s="6"/>
      <c r="B958" s="6"/>
      <c r="C958" s="6"/>
      <c r="D958" s="6"/>
      <c r="E958" s="6"/>
      <c r="F958" s="6"/>
    </row>
    <row r="959" spans="1:6">
      <c r="A959" s="6"/>
      <c r="B959" s="6"/>
      <c r="C959" s="6"/>
      <c r="D959" s="6"/>
      <c r="E959" s="6"/>
      <c r="F959" s="6"/>
    </row>
    <row r="960" spans="1:6">
      <c r="A960" s="6"/>
      <c r="B960" s="6"/>
      <c r="C960" s="6"/>
      <c r="D960" s="6"/>
      <c r="E960" s="6"/>
      <c r="F960" s="6"/>
    </row>
    <row r="961" spans="1:6">
      <c r="A961" s="6"/>
      <c r="B961" s="6"/>
      <c r="C961" s="6"/>
      <c r="D961" s="6"/>
      <c r="E961" s="6"/>
      <c r="F961" s="6"/>
    </row>
    <row r="962" spans="1:6">
      <c r="A962" s="6"/>
      <c r="B962" s="6"/>
      <c r="C962" s="6"/>
      <c r="D962" s="6"/>
      <c r="E962" s="6"/>
      <c r="F962" s="6"/>
    </row>
    <row r="963" spans="1:6">
      <c r="A963" s="6"/>
      <c r="B963" s="6"/>
      <c r="C963" s="6"/>
      <c r="D963" s="6"/>
      <c r="E963" s="6"/>
      <c r="F963" s="6"/>
    </row>
    <row r="964" spans="1:6">
      <c r="A964" s="6"/>
      <c r="B964" s="6"/>
      <c r="C964" s="6"/>
      <c r="D964" s="6"/>
      <c r="E964" s="6"/>
      <c r="F964" s="6"/>
    </row>
    <row r="965" spans="1:6">
      <c r="A965" s="6"/>
      <c r="B965" s="6"/>
      <c r="C965" s="6"/>
      <c r="D965" s="6"/>
      <c r="E965" s="6"/>
      <c r="F965" s="6"/>
    </row>
    <row r="966" spans="1:6">
      <c r="A966" s="6"/>
      <c r="B966" s="6"/>
      <c r="C966" s="6"/>
      <c r="D966" s="6"/>
      <c r="E966" s="6"/>
      <c r="F966" s="6"/>
    </row>
    <row r="967" spans="1:6">
      <c r="A967" s="6"/>
      <c r="B967" s="6"/>
      <c r="C967" s="6"/>
      <c r="D967" s="6"/>
      <c r="E967" s="6"/>
      <c r="F967" s="6"/>
    </row>
    <row r="968" spans="1:6">
      <c r="A968" s="6"/>
      <c r="B968" s="6"/>
      <c r="C968" s="6"/>
      <c r="D968" s="6"/>
      <c r="E968" s="6"/>
      <c r="F968" s="6"/>
    </row>
    <row r="969" spans="1:6">
      <c r="A969" s="6"/>
      <c r="B969" s="6"/>
      <c r="C969" s="6"/>
      <c r="D969" s="6"/>
      <c r="E969" s="6"/>
      <c r="F969" s="6"/>
    </row>
    <row r="970" spans="1:6">
      <c r="A970" s="6"/>
      <c r="B970" s="6"/>
      <c r="C970" s="6"/>
      <c r="D970" s="6"/>
      <c r="E970" s="6"/>
      <c r="F970" s="6"/>
    </row>
    <row r="971" spans="1:6">
      <c r="A971" s="6"/>
      <c r="B971" s="6"/>
      <c r="C971" s="6"/>
      <c r="D971" s="6"/>
      <c r="E971" s="6"/>
      <c r="F971" s="6"/>
    </row>
    <row r="972" spans="1:6">
      <c r="A972" s="6"/>
      <c r="B972" s="6"/>
      <c r="C972" s="6"/>
      <c r="D972" s="6"/>
      <c r="E972" s="6"/>
      <c r="F972" s="6"/>
    </row>
    <row r="973" spans="1:6">
      <c r="A973" s="6"/>
      <c r="B973" s="6"/>
      <c r="C973" s="6"/>
      <c r="D973" s="6"/>
      <c r="E973" s="6"/>
      <c r="F973" s="6"/>
    </row>
    <row r="974" spans="1:6">
      <c r="A974" s="6"/>
      <c r="B974" s="6"/>
      <c r="C974" s="6"/>
      <c r="D974" s="6"/>
      <c r="E974" s="6"/>
      <c r="F974" s="6"/>
    </row>
    <row r="975" spans="1:6">
      <c r="A975" s="6"/>
      <c r="B975" s="6"/>
      <c r="C975" s="6"/>
      <c r="D975" s="6"/>
      <c r="E975" s="6"/>
      <c r="F975" s="6"/>
    </row>
    <row r="976" spans="1:6">
      <c r="A976" s="6"/>
      <c r="B976" s="6"/>
      <c r="C976" s="6"/>
      <c r="D976" s="6"/>
      <c r="E976" s="6"/>
      <c r="F976" s="6"/>
    </row>
    <row r="977" spans="1:6">
      <c r="A977" s="6"/>
      <c r="B977" s="6"/>
      <c r="C977" s="6"/>
      <c r="D977" s="6"/>
      <c r="E977" s="6"/>
      <c r="F977" s="6"/>
    </row>
    <row r="978" spans="1:6">
      <c r="A978" s="6"/>
      <c r="B978" s="6"/>
      <c r="C978" s="6"/>
      <c r="D978" s="6"/>
      <c r="E978" s="6"/>
      <c r="F978" s="6"/>
    </row>
    <row r="979" spans="1:6">
      <c r="A979" s="6"/>
      <c r="B979" s="6"/>
      <c r="C979" s="6"/>
      <c r="D979" s="6"/>
      <c r="E979" s="6"/>
      <c r="F979" s="6"/>
    </row>
    <row r="980" spans="1:6">
      <c r="A980" s="6"/>
      <c r="B980" s="6"/>
      <c r="C980" s="6"/>
      <c r="D980" s="6"/>
      <c r="E980" s="6"/>
      <c r="F980" s="6"/>
    </row>
    <row r="981" spans="1:6">
      <c r="A981" s="6"/>
      <c r="B981" s="6"/>
      <c r="C981" s="6"/>
      <c r="D981" s="6"/>
      <c r="E981" s="6"/>
      <c r="F981" s="6"/>
    </row>
    <row r="982" spans="1:6">
      <c r="A982" s="6"/>
      <c r="B982" s="6"/>
      <c r="C982" s="6"/>
      <c r="D982" s="6"/>
      <c r="E982" s="6"/>
      <c r="F982" s="6"/>
    </row>
    <row r="983" spans="1:6">
      <c r="A983" s="6"/>
      <c r="B983" s="6"/>
      <c r="C983" s="6"/>
      <c r="D983" s="6"/>
      <c r="E983" s="6"/>
      <c r="F983" s="6"/>
    </row>
    <row r="984" spans="1:6">
      <c r="A984" s="6"/>
      <c r="B984" s="6"/>
      <c r="C984" s="6"/>
      <c r="D984" s="6"/>
      <c r="E984" s="6"/>
      <c r="F984" s="6"/>
    </row>
    <row r="985" spans="1:6">
      <c r="A985" s="6"/>
      <c r="B985" s="6"/>
      <c r="C985" s="6"/>
      <c r="D985" s="6"/>
      <c r="E985" s="6"/>
      <c r="F985" s="6"/>
    </row>
    <row r="986" spans="1:6">
      <c r="A986" s="6"/>
      <c r="B986" s="6"/>
      <c r="C986" s="6"/>
      <c r="D986" s="6"/>
      <c r="E986" s="6"/>
      <c r="F986" s="6"/>
    </row>
    <row r="987" spans="1:6">
      <c r="A987" s="6"/>
      <c r="B987" s="6"/>
      <c r="C987" s="6"/>
      <c r="D987" s="6"/>
      <c r="E987" s="6"/>
      <c r="F987" s="6"/>
    </row>
    <row r="988" spans="1:6">
      <c r="A988" s="6"/>
      <c r="B988" s="6"/>
      <c r="C988" s="6"/>
      <c r="D988" s="6"/>
      <c r="E988" s="6"/>
      <c r="F988" s="6"/>
    </row>
    <row r="989" spans="1:6">
      <c r="A989" s="6"/>
      <c r="B989" s="6"/>
      <c r="C989" s="6"/>
      <c r="D989" s="6"/>
      <c r="E989" s="6"/>
      <c r="F989" s="6"/>
    </row>
    <row r="990" spans="1:6">
      <c r="A990" s="6"/>
      <c r="B990" s="6"/>
      <c r="C990" s="6"/>
      <c r="D990" s="6"/>
      <c r="E990" s="6"/>
      <c r="F990" s="6"/>
    </row>
    <row r="991" spans="1:6">
      <c r="A991" s="6"/>
      <c r="B991" s="6"/>
      <c r="C991" s="6"/>
      <c r="D991" s="6"/>
      <c r="E991" s="6"/>
      <c r="F991" s="6"/>
    </row>
    <row r="992" spans="1:6">
      <c r="A992" s="6"/>
      <c r="B992" s="6"/>
      <c r="C992" s="6"/>
      <c r="D992" s="6"/>
      <c r="E992" s="6"/>
      <c r="F992" s="6"/>
    </row>
    <row r="993" spans="1:6">
      <c r="A993" s="6"/>
      <c r="B993" s="6"/>
      <c r="C993" s="6"/>
      <c r="D993" s="6"/>
      <c r="E993" s="6"/>
      <c r="F993" s="6"/>
    </row>
    <row r="994" spans="1:6">
      <c r="A994" s="6"/>
      <c r="B994" s="6"/>
      <c r="C994" s="6"/>
      <c r="D994" s="6"/>
      <c r="E994" s="6"/>
      <c r="F994" s="6"/>
    </row>
    <row r="995" spans="1:6">
      <c r="A995" s="6"/>
      <c r="B995" s="6"/>
      <c r="C995" s="6"/>
      <c r="D995" s="6"/>
      <c r="E995" s="6"/>
      <c r="F995" s="6"/>
    </row>
    <row r="996" spans="1:6">
      <c r="A996" s="6"/>
      <c r="B996" s="6"/>
      <c r="C996" s="6"/>
      <c r="D996" s="6"/>
      <c r="E996" s="6"/>
      <c r="F996" s="6"/>
    </row>
    <row r="997" spans="1:6">
      <c r="A997" s="6"/>
      <c r="B997" s="6"/>
      <c r="C997" s="6"/>
      <c r="D997" s="6"/>
      <c r="E997" s="6"/>
      <c r="F997" s="6"/>
    </row>
    <row r="998" spans="1:6">
      <c r="A998" s="6"/>
      <c r="B998" s="6"/>
      <c r="C998" s="6"/>
      <c r="D998" s="6"/>
      <c r="E998" s="6"/>
      <c r="F998" s="6"/>
    </row>
    <row r="999" spans="1:6">
      <c r="A999" s="6"/>
      <c r="B999" s="6"/>
      <c r="C999" s="6"/>
      <c r="D999" s="6"/>
      <c r="E999" s="6"/>
      <c r="F999" s="6"/>
    </row>
    <row r="1000" spans="1:6">
      <c r="A1000" s="6"/>
      <c r="B1000" s="6"/>
      <c r="C1000" s="6"/>
      <c r="D1000" s="6"/>
      <c r="E1000" s="6"/>
      <c r="F1000" s="6"/>
    </row>
    <row r="1001" spans="1:6">
      <c r="A1001" s="6"/>
      <c r="B1001" s="6"/>
      <c r="C1001" s="6"/>
      <c r="D1001" s="6"/>
      <c r="E1001" s="6"/>
      <c r="F1001" s="6"/>
    </row>
    <row r="1002" spans="1:6">
      <c r="A1002" s="6"/>
      <c r="B1002" s="6"/>
      <c r="C1002" s="6"/>
      <c r="D1002" s="6"/>
      <c r="E1002" s="6"/>
      <c r="F1002" s="6"/>
    </row>
    <row r="1003" spans="1:6">
      <c r="A1003" s="6"/>
      <c r="B1003" s="6"/>
      <c r="C1003" s="6"/>
      <c r="D1003" s="6"/>
      <c r="E1003" s="6"/>
      <c r="F1003" s="6"/>
    </row>
  </sheetData>
  <mergeCells count="29">
    <mergeCell ref="A29:C29"/>
    <mergeCell ref="A15:C15"/>
    <mergeCell ref="A16:C16"/>
    <mergeCell ref="A17:C17"/>
    <mergeCell ref="A18:C18"/>
    <mergeCell ref="A19:C19"/>
    <mergeCell ref="A20:C20"/>
    <mergeCell ref="A21:C21"/>
    <mergeCell ref="A24:C24"/>
    <mergeCell ref="A25:C25"/>
    <mergeCell ref="A26:C26"/>
    <mergeCell ref="A27:C27"/>
    <mergeCell ref="A28:C28"/>
    <mergeCell ref="A12:C12"/>
    <mergeCell ref="A13:C13"/>
    <mergeCell ref="A14:C14"/>
    <mergeCell ref="A22:C22"/>
    <mergeCell ref="A23:C23"/>
    <mergeCell ref="A7:C7"/>
    <mergeCell ref="A8:C8"/>
    <mergeCell ref="A9:C9"/>
    <mergeCell ref="A10:C10"/>
    <mergeCell ref="A11:C11"/>
    <mergeCell ref="A1:C4"/>
    <mergeCell ref="D1:F4"/>
    <mergeCell ref="A5:C6"/>
    <mergeCell ref="D5:D6"/>
    <mergeCell ref="E5:E6"/>
    <mergeCell ref="F5:F6"/>
  </mergeCells>
  <printOptions horizontalCentered="1" gridLines="1"/>
  <pageMargins left="0.75" right="0.75" top="0.7" bottom="0.7" header="0" footer="0"/>
  <pageSetup paperSize="9" fitToHeight="0" pageOrder="overThenDown" orientation="portrait" cellComments="atEnd"/>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130</v>
      </c>
      <c r="G8" s="150"/>
      <c r="H8" s="150"/>
      <c r="I8" s="150"/>
      <c r="J8" s="150"/>
      <c r="K8" s="150"/>
      <c r="L8" s="150"/>
      <c r="M8" s="150"/>
      <c r="N8" s="150"/>
      <c r="O8" s="150"/>
      <c r="P8" s="150"/>
      <c r="Q8" s="150"/>
      <c r="R8" s="153"/>
      <c r="S8" s="12"/>
      <c r="T8" s="8"/>
    </row>
    <row r="9" spans="1:20" ht="14.25" customHeight="1">
      <c r="A9" s="7"/>
      <c r="B9" s="166" t="s">
        <v>51</v>
      </c>
      <c r="C9" s="167"/>
      <c r="D9" s="167"/>
      <c r="E9" s="168"/>
      <c r="F9" s="251" t="s">
        <v>131</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132</v>
      </c>
      <c r="N25" s="128"/>
      <c r="O25" s="128"/>
      <c r="P25" s="128"/>
      <c r="Q25" s="128"/>
      <c r="R25" s="182">
        <f>IF(M25='Daton - Preenchimento. '!H1,1,IF(M25='Daton - Preenchimento. '!H2,2,IF(M25='Daton - Preenchimento. '!H3,3,IF(M25='Daton - Preenchimento. '!H4,4,IF(M25='Daton - Preenchimento. '!H5,5,IF(M25='Daton - Preenchimento. '!H6,0))))))</f>
        <v>2</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10</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61</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70" t="s">
        <v>133</v>
      </c>
      <c r="C56" s="128"/>
      <c r="D56" s="128"/>
      <c r="E56" s="128"/>
      <c r="F56" s="128"/>
      <c r="G56" s="128"/>
      <c r="H56" s="128"/>
      <c r="I56" s="200"/>
      <c r="J56" s="12"/>
      <c r="K56" s="230"/>
      <c r="L56" s="128"/>
      <c r="M56" s="128"/>
      <c r="N56" s="128"/>
      <c r="O56" s="128"/>
      <c r="P56" s="128"/>
      <c r="Q56" s="128"/>
      <c r="R56" s="200"/>
      <c r="S56" s="46"/>
      <c r="T56" s="8"/>
    </row>
    <row r="57" spans="1:20" ht="30.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262" priority="1" operator="containsText" text="MÉDIO">
      <formula>NOT(ISERROR(SEARCH(("MÉDIO"),(J28))))</formula>
    </cfRule>
  </conditionalFormatting>
  <conditionalFormatting sqref="J28:J29 N28">
    <cfRule type="containsText" dxfId="261" priority="2" operator="containsText" text="BAIXO">
      <formula>NOT(ISERROR(SEARCH(("BAIXO"),(J28))))</formula>
    </cfRule>
  </conditionalFormatting>
  <conditionalFormatting sqref="N28:N29">
    <cfRule type="containsText" dxfId="260" priority="3" operator="containsText" text="ALTO">
      <formula>NOT(ISERROR(SEARCH(("ALTO"),(N28))))</formula>
    </cfRule>
  </conditionalFormatting>
  <conditionalFormatting sqref="S28:S29">
    <cfRule type="containsText" dxfId="259" priority="4" operator="containsText" text="Monitor III">
      <formula>NOT(ISERROR(SEARCH(("Monitor III"),(S28))))</formula>
    </cfRule>
  </conditionalFormatting>
  <conditionalFormatting sqref="S28:S29">
    <cfRule type="containsText" dxfId="258" priority="5" operator="containsText" text="Monitor II,III">
      <formula>NOT(ISERROR(SEARCH(("Monitor II,III"),(S28))))</formula>
    </cfRule>
  </conditionalFormatting>
  <conditionalFormatting sqref="S28:S29">
    <cfRule type="containsText" dxfId="257" priority="6" operator="containsText" text="Monitor I,II,III">
      <formula>NOT(ISERROR(SEARCH(("Monitor I,II,III"),(S28))))</formula>
    </cfRule>
  </conditionalFormatting>
  <conditionalFormatting sqref="M11:M15 P11">
    <cfRule type="containsText" dxfId="256" priority="7" operator="containsText" text="Não">
      <formula>NOT(ISERROR(SEARCH(("Não"),(M11))))</formula>
    </cfRule>
  </conditionalFormatting>
  <conditionalFormatting sqref="M11:M15 P11">
    <cfRule type="containsText" dxfId="255" priority="8" operator="containsText" text="►">
      <formula>NOT(ISERROR(SEARCH(("►"),(M11))))</formula>
    </cfRule>
  </conditionalFormatting>
  <conditionalFormatting sqref="I28:I29">
    <cfRule type="cellIs" dxfId="254" priority="9" operator="between">
      <formula>16</formula>
      <formula>20</formula>
    </cfRule>
  </conditionalFormatting>
  <conditionalFormatting sqref="I28:I29">
    <cfRule type="cellIs" dxfId="253" priority="10" operator="between">
      <formula>11</formula>
      <formula>15</formula>
    </cfRule>
  </conditionalFormatting>
  <conditionalFormatting sqref="I28:I29">
    <cfRule type="cellIs" dxfId="252" priority="11" operator="between">
      <formula>1</formula>
      <formula>10</formula>
    </cfRule>
  </conditionalFormatting>
  <conditionalFormatting sqref="O49:R53">
    <cfRule type="containsText" dxfId="251" priority="12" operator="containsText" text="AUTOGUIADA">
      <formula>NOT(ISERROR(SEARCH(("AUTOGUIADA"),(O49))))</formula>
    </cfRule>
  </conditionalFormatting>
  <conditionalFormatting sqref="O49:R53">
    <cfRule type="containsText" dxfId="250" priority="13" operator="containsText" text="MONITORADA">
      <formula>NOT(ISERROR(SEARCH(("MONITORADA"),(O49))))</formula>
    </cfRule>
  </conditionalFormatting>
  <conditionalFormatting sqref="O49:R53">
    <cfRule type="containsText" dxfId="249" priority="14" operator="containsText" text="não">
      <formula>NOT(ISERROR(SEARCH(("não"),(O49))))</formula>
    </cfRule>
  </conditionalFormatting>
  <conditionalFormatting sqref="K59:N61">
    <cfRule type="containsText" dxfId="248" priority="15" operator="containsText" text="AUTOGUIADO">
      <formula>NOT(ISERROR(SEARCH(("AUTOGUIADO"),(K59))))</formula>
    </cfRule>
  </conditionalFormatting>
  <conditionalFormatting sqref="K59:N61">
    <cfRule type="containsText" dxfId="247"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135</v>
      </c>
      <c r="G8" s="150"/>
      <c r="H8" s="150"/>
      <c r="I8" s="150"/>
      <c r="J8" s="150"/>
      <c r="K8" s="150"/>
      <c r="L8" s="150"/>
      <c r="M8" s="150"/>
      <c r="N8" s="150"/>
      <c r="O8" s="150"/>
      <c r="P8" s="150"/>
      <c r="Q8" s="150"/>
      <c r="R8" s="153"/>
      <c r="S8" s="12"/>
      <c r="T8" s="8"/>
    </row>
    <row r="9" spans="1:20" ht="14.25" customHeight="1">
      <c r="A9" s="7"/>
      <c r="B9" s="166" t="s">
        <v>51</v>
      </c>
      <c r="C9" s="167"/>
      <c r="D9" s="167"/>
      <c r="E9" s="168"/>
      <c r="F9" s="251" t="s">
        <v>136</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137</v>
      </c>
      <c r="E20" s="128"/>
      <c r="F20" s="128"/>
      <c r="G20" s="128"/>
      <c r="H20" s="128"/>
      <c r="I20" s="266">
        <f>IF(D20='Daton - Preenchimento. '!B1,1,IF(D20='Daton - Preenchimento. '!B2,2,IF(D20='Daton - Preenchimento. '!B3,3,IF(D20='Daton - Preenchimento. '!B4,4,IF(D20='Daton - Preenchimento. '!B5,5,IF(D20='Daton - Preenchimento. '!B6,0))))))</f>
        <v>1</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138</v>
      </c>
      <c r="E25" s="128"/>
      <c r="F25" s="128"/>
      <c r="G25" s="128"/>
      <c r="H25" s="128"/>
      <c r="I25" s="178">
        <f>IF(D25='Daton - Preenchimento. '!D1,1,IF(D25='Daton - Preenchimento. '!D2,2,IF(D25='Daton - Preenchimento. '!D3,3,IF(D25='Daton - Preenchimento. '!D4,4,IF(D25='Daton - Preenchimento. '!D5,5,IF(D25='Daton - Preenchimento. '!D6,0))))))</f>
        <v>1</v>
      </c>
      <c r="J25" s="7"/>
      <c r="K25" s="202"/>
      <c r="L25" s="211"/>
      <c r="M25" s="180" t="s">
        <v>139</v>
      </c>
      <c r="N25" s="128"/>
      <c r="O25" s="128"/>
      <c r="P25" s="128"/>
      <c r="Q25" s="128"/>
      <c r="R25" s="182">
        <f>IF(M25='Daton - Preenchimento. '!H1,1,IF(M25='Daton - Preenchimento. '!H2,2,IF(M25='Daton - Preenchimento. '!H3,3,IF(M25='Daton - Preenchimento. '!H4,4,IF(M25='Daton - Preenchimento. '!H5,5,IF(M25='Daton - Preenchimento. '!H6,0))))))</f>
        <v>1</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6</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56" t="s">
        <v>61</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246" priority="1" operator="containsText" text="MÉDIO">
      <formula>NOT(ISERROR(SEARCH(("MÉDIO"),(J28))))</formula>
    </cfRule>
  </conditionalFormatting>
  <conditionalFormatting sqref="J28:J29 N28">
    <cfRule type="containsText" dxfId="245" priority="2" operator="containsText" text="BAIXO">
      <formula>NOT(ISERROR(SEARCH(("BAIXO"),(J28))))</formula>
    </cfRule>
  </conditionalFormatting>
  <conditionalFormatting sqref="N28:N29">
    <cfRule type="containsText" dxfId="244" priority="3" operator="containsText" text="ALTO">
      <formula>NOT(ISERROR(SEARCH(("ALTO"),(N28))))</formula>
    </cfRule>
  </conditionalFormatting>
  <conditionalFormatting sqref="S28:S29">
    <cfRule type="containsText" dxfId="243" priority="4" operator="containsText" text="Monitor III">
      <formula>NOT(ISERROR(SEARCH(("Monitor III"),(S28))))</formula>
    </cfRule>
  </conditionalFormatting>
  <conditionalFormatting sqref="S28:S29">
    <cfRule type="containsText" dxfId="242" priority="5" operator="containsText" text="Monitor II,III">
      <formula>NOT(ISERROR(SEARCH(("Monitor II,III"),(S28))))</formula>
    </cfRule>
  </conditionalFormatting>
  <conditionalFormatting sqref="S28:S29">
    <cfRule type="containsText" dxfId="241" priority="6" operator="containsText" text="Monitor I,II,III">
      <formula>NOT(ISERROR(SEARCH(("Monitor I,II,III"),(S28))))</formula>
    </cfRule>
  </conditionalFormatting>
  <conditionalFormatting sqref="M11:M15 P11">
    <cfRule type="containsText" dxfId="240" priority="7" operator="containsText" text="Não">
      <formula>NOT(ISERROR(SEARCH(("Não"),(M11))))</formula>
    </cfRule>
  </conditionalFormatting>
  <conditionalFormatting sqref="M11:M15 P11">
    <cfRule type="containsText" dxfId="239" priority="8" operator="containsText" text="►">
      <formula>NOT(ISERROR(SEARCH(("►"),(M11))))</formula>
    </cfRule>
  </conditionalFormatting>
  <conditionalFormatting sqref="I28:I29">
    <cfRule type="cellIs" dxfId="238" priority="9" operator="between">
      <formula>16</formula>
      <formula>20</formula>
    </cfRule>
  </conditionalFormatting>
  <conditionalFormatting sqref="I28:I29">
    <cfRule type="cellIs" dxfId="237" priority="10" operator="between">
      <formula>11</formula>
      <formula>15</formula>
    </cfRule>
  </conditionalFormatting>
  <conditionalFormatting sqref="I28:I29">
    <cfRule type="cellIs" dxfId="236" priority="11" operator="between">
      <formula>1</formula>
      <formula>10</formula>
    </cfRule>
  </conditionalFormatting>
  <conditionalFormatting sqref="O49:R53">
    <cfRule type="containsText" dxfId="235" priority="12" operator="containsText" text="AUTOGUIADA">
      <formula>NOT(ISERROR(SEARCH(("AUTOGUIADA"),(O49))))</formula>
    </cfRule>
  </conditionalFormatting>
  <conditionalFormatting sqref="O49:R53">
    <cfRule type="containsText" dxfId="234" priority="13" operator="containsText" text="MONITORADA">
      <formula>NOT(ISERROR(SEARCH(("MONITORADA"),(O49))))</formula>
    </cfRule>
  </conditionalFormatting>
  <conditionalFormatting sqref="O49:R53">
    <cfRule type="containsText" dxfId="233" priority="14" operator="containsText" text="não">
      <formula>NOT(ISERROR(SEARCH(("não"),(O49))))</formula>
    </cfRule>
  </conditionalFormatting>
  <conditionalFormatting sqref="K59:N61">
    <cfRule type="containsText" dxfId="232" priority="15" operator="containsText" text="AUTOGUIADO">
      <formula>NOT(ISERROR(SEARCH(("AUTOGUIADO"),(K59))))</formula>
    </cfRule>
  </conditionalFormatting>
  <conditionalFormatting sqref="K59:N61">
    <cfRule type="containsText" dxfId="231"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140</v>
      </c>
      <c r="G8" s="150"/>
      <c r="H8" s="150"/>
      <c r="I8" s="150"/>
      <c r="J8" s="150"/>
      <c r="K8" s="150"/>
      <c r="L8" s="150"/>
      <c r="M8" s="150"/>
      <c r="N8" s="150"/>
      <c r="O8" s="150"/>
      <c r="P8" s="150"/>
      <c r="Q8" s="150"/>
      <c r="R8" s="153"/>
      <c r="S8" s="12"/>
      <c r="T8" s="8"/>
    </row>
    <row r="9" spans="1:20" ht="14.25" customHeight="1">
      <c r="A9" s="7"/>
      <c r="B9" s="166" t="s">
        <v>51</v>
      </c>
      <c r="C9" s="167"/>
      <c r="D9" s="167"/>
      <c r="E9" s="168"/>
      <c r="F9" s="251" t="s">
        <v>141</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v>3</v>
      </c>
      <c r="J20" s="7"/>
      <c r="K20" s="202"/>
      <c r="L20" s="211"/>
      <c r="M20" s="180" t="s">
        <v>142</v>
      </c>
      <c r="N20" s="128"/>
      <c r="O20" s="128"/>
      <c r="P20" s="128"/>
      <c r="Q20" s="128"/>
      <c r="R20" s="260">
        <f>IF(M20='Daton - Preenchimento. '!F1,1,IF(M20='Daton - Preenchimento. '!F2,2,IF(M20='Daton - Preenchimento. '!F3,3,IF(M20='Daton - Preenchimento. '!F4,4,IF(M20='Daton - Preenchimento. '!F5,5,IF(M20='Daton - Preenchimento. '!F6,0))))))</f>
        <v>2</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10</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2" t="s">
        <v>61</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70" t="s">
        <v>133</v>
      </c>
      <c r="C56" s="128"/>
      <c r="D56" s="128"/>
      <c r="E56" s="128"/>
      <c r="F56" s="128"/>
      <c r="G56" s="128"/>
      <c r="H56" s="128"/>
      <c r="I56" s="200"/>
      <c r="J56" s="12"/>
      <c r="K56" s="230"/>
      <c r="L56" s="128"/>
      <c r="M56" s="128"/>
      <c r="N56" s="128"/>
      <c r="O56" s="128"/>
      <c r="P56" s="128"/>
      <c r="Q56" s="128"/>
      <c r="R56" s="200"/>
      <c r="S56" s="46"/>
      <c r="T56" s="8"/>
    </row>
    <row r="57" spans="1:20" ht="34.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230" priority="1" operator="containsText" text="MÉDIO">
      <formula>NOT(ISERROR(SEARCH(("MÉDIO"),(J28))))</formula>
    </cfRule>
  </conditionalFormatting>
  <conditionalFormatting sqref="J28:J29 N28">
    <cfRule type="containsText" dxfId="229" priority="2" operator="containsText" text="BAIXO">
      <formula>NOT(ISERROR(SEARCH(("BAIXO"),(J28))))</formula>
    </cfRule>
  </conditionalFormatting>
  <conditionalFormatting sqref="N28:N29">
    <cfRule type="containsText" dxfId="228" priority="3" operator="containsText" text="ALTO">
      <formula>NOT(ISERROR(SEARCH(("ALTO"),(N28))))</formula>
    </cfRule>
  </conditionalFormatting>
  <conditionalFormatting sqref="S28:S29">
    <cfRule type="containsText" dxfId="227" priority="4" operator="containsText" text="Monitor III">
      <formula>NOT(ISERROR(SEARCH(("Monitor III"),(S28))))</formula>
    </cfRule>
  </conditionalFormatting>
  <conditionalFormatting sqref="S28:S29">
    <cfRule type="containsText" dxfId="226" priority="5" operator="containsText" text="Monitor II,III">
      <formula>NOT(ISERROR(SEARCH(("Monitor II,III"),(S28))))</formula>
    </cfRule>
  </conditionalFormatting>
  <conditionalFormatting sqref="S28:S29">
    <cfRule type="containsText" dxfId="225" priority="6" operator="containsText" text="Monitor I,II,III">
      <formula>NOT(ISERROR(SEARCH(("Monitor I,II,III"),(S28))))</formula>
    </cfRule>
  </conditionalFormatting>
  <conditionalFormatting sqref="M11:M15 P11">
    <cfRule type="containsText" dxfId="224" priority="7" operator="containsText" text="Não">
      <formula>NOT(ISERROR(SEARCH(("Não"),(M11))))</formula>
    </cfRule>
  </conditionalFormatting>
  <conditionalFormatting sqref="M11:M15 P11">
    <cfRule type="containsText" dxfId="223" priority="8" operator="containsText" text="►">
      <formula>NOT(ISERROR(SEARCH(("►"),(M11))))</formula>
    </cfRule>
  </conditionalFormatting>
  <conditionalFormatting sqref="I28:I29">
    <cfRule type="cellIs" dxfId="222" priority="9" operator="between">
      <formula>16</formula>
      <formula>20</formula>
    </cfRule>
  </conditionalFormatting>
  <conditionalFormatting sqref="I28:I29">
    <cfRule type="cellIs" dxfId="221" priority="10" operator="between">
      <formula>11</formula>
      <formula>15</formula>
    </cfRule>
  </conditionalFormatting>
  <conditionalFormatting sqref="I28:I29">
    <cfRule type="cellIs" dxfId="220" priority="11" operator="between">
      <formula>1</formula>
      <formula>10</formula>
    </cfRule>
  </conditionalFormatting>
  <conditionalFormatting sqref="O49:R53">
    <cfRule type="containsText" dxfId="219" priority="12" operator="containsText" text="AUTOGUIADA">
      <formula>NOT(ISERROR(SEARCH(("AUTOGUIADA"),(O49))))</formula>
    </cfRule>
  </conditionalFormatting>
  <conditionalFormatting sqref="O49:R53">
    <cfRule type="containsText" dxfId="218" priority="13" operator="containsText" text="MONITORADA">
      <formula>NOT(ISERROR(SEARCH(("MONITORADA"),(O49))))</formula>
    </cfRule>
  </conditionalFormatting>
  <conditionalFormatting sqref="O49:R53">
    <cfRule type="containsText" dxfId="217" priority="14" operator="containsText" text="não">
      <formula>NOT(ISERROR(SEARCH(("não"),(O49))))</formula>
    </cfRule>
  </conditionalFormatting>
  <conditionalFormatting sqref="K59:N61">
    <cfRule type="containsText" dxfId="216" priority="15" operator="containsText" text="AUTOGUIADO">
      <formula>NOT(ISERROR(SEARCH(("AUTOGUIADO"),(K59))))</formula>
    </cfRule>
  </conditionalFormatting>
  <conditionalFormatting sqref="K59:N61">
    <cfRule type="containsText" dxfId="215"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140</v>
      </c>
      <c r="G8" s="150"/>
      <c r="H8" s="150"/>
      <c r="I8" s="150"/>
      <c r="J8" s="150"/>
      <c r="K8" s="150"/>
      <c r="L8" s="150"/>
      <c r="M8" s="150"/>
      <c r="N8" s="150"/>
      <c r="O8" s="150"/>
      <c r="P8" s="150"/>
      <c r="Q8" s="150"/>
      <c r="R8" s="153"/>
      <c r="S8" s="57"/>
      <c r="T8" s="8"/>
    </row>
    <row r="9" spans="1:20" ht="14.25" customHeight="1">
      <c r="A9" s="7"/>
      <c r="B9" s="166" t="s">
        <v>51</v>
      </c>
      <c r="C9" s="167"/>
      <c r="D9" s="167"/>
      <c r="E9" s="168"/>
      <c r="F9" s="251" t="s">
        <v>143</v>
      </c>
      <c r="G9" s="167"/>
      <c r="H9" s="167"/>
      <c r="I9" s="167"/>
      <c r="J9" s="167"/>
      <c r="K9" s="167"/>
      <c r="L9" s="167"/>
      <c r="M9" s="167"/>
      <c r="N9" s="167"/>
      <c r="O9" s="167"/>
      <c r="P9" s="167"/>
      <c r="Q9" s="167"/>
      <c r="R9" s="252"/>
      <c r="S9" s="57"/>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144</v>
      </c>
      <c r="E20" s="128"/>
      <c r="F20" s="128"/>
      <c r="G20" s="128"/>
      <c r="H20" s="128"/>
      <c r="I20" s="266">
        <f>IF(D20='Daton - Preenchimento. '!B1,1,IF(D20='Daton - Preenchimento. '!B2,2,IF(D20='Daton - Preenchimento. '!B3,3,IF(D20='Daton - Preenchimento. '!B4,4,IF(D20='Daton - Preenchimento. '!B5,5,IF(D20='Daton - Preenchimento. '!B6,0))))))</f>
        <v>5</v>
      </c>
      <c r="J20" s="7"/>
      <c r="K20" s="202"/>
      <c r="L20" s="211"/>
      <c r="M20" s="180" t="s">
        <v>145</v>
      </c>
      <c r="N20" s="128"/>
      <c r="O20" s="128"/>
      <c r="P20" s="128"/>
      <c r="Q20" s="128"/>
      <c r="R20" s="260">
        <f>IF(M20='Daton - Preenchimento. '!F1,1,IF(M20='Daton - Preenchimento. '!F2,2,IF(M20='Daton - Preenchimento. '!F3,3,IF(M20='Daton - Preenchimento. '!F4,4,IF(M20='Daton - Preenchimento. '!F5,5,IF(M20='Daton - Preenchimento. '!F6,0))))))</f>
        <v>4</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146</v>
      </c>
      <c r="E25" s="128"/>
      <c r="F25" s="128"/>
      <c r="G25" s="128"/>
      <c r="H25" s="128"/>
      <c r="I25" s="178">
        <f>IF(D25='Daton - Preenchimento. '!D1,1,IF(D25='Daton - Preenchimento. '!D2,2,IF(D25='Daton - Preenchimento. '!D3,3,IF(D25='Daton - Preenchimento. '!D4,4,IF(D25='Daton - Preenchimento. '!D5,5,IF(D25='Daton - Preenchimento. '!D6,0))))))</f>
        <v>4</v>
      </c>
      <c r="J25" s="7"/>
      <c r="K25" s="202"/>
      <c r="L25" s="211"/>
      <c r="M25" s="180" t="s">
        <v>147</v>
      </c>
      <c r="N25" s="128"/>
      <c r="O25" s="128"/>
      <c r="P25" s="128"/>
      <c r="Q25" s="128"/>
      <c r="R25" s="182">
        <f>IF(M25='Daton - Preenchimento. '!H1,1,IF(M25='Daton - Preenchimento. '!H2,2,IF(M25='Daton - Preenchimento. '!H3,3,IF(M25='Daton - Preenchimento. '!H4,4,IF(M25='Daton - Preenchimento. '!H5,5,IF(M25='Daton - Preenchimento. '!H6,0))))))</f>
        <v>5</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18</v>
      </c>
      <c r="J28" s="33"/>
      <c r="K28" s="183" t="s">
        <v>81</v>
      </c>
      <c r="L28" s="184"/>
      <c r="M28" s="185"/>
      <c r="N28" s="188" t="str">
        <f>IF(I28&lt;='Daton - Preenchimento. '!D10,"BAIXO",IF(I28&lt;='Daton - Preenchimento. '!D11,"MÉDIO",IF(I28&lt;='Daton - Preenchimento. '!D12,"ALTO",)))</f>
        <v>ALTO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250</v>
      </c>
      <c r="L65" s="225"/>
      <c r="M65" s="226">
        <f>F63*1.15</f>
        <v>287.5</v>
      </c>
      <c r="N65" s="227"/>
      <c r="O65" s="225"/>
      <c r="P65" s="226">
        <f>F63*1.3</f>
        <v>325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214" priority="1" operator="containsText" text="MÉDIO">
      <formula>NOT(ISERROR(SEARCH(("MÉDIO"),(J28))))</formula>
    </cfRule>
  </conditionalFormatting>
  <conditionalFormatting sqref="J28:J29 N28">
    <cfRule type="containsText" dxfId="213" priority="2" operator="containsText" text="BAIXO">
      <formula>NOT(ISERROR(SEARCH(("BAIXO"),(J28))))</formula>
    </cfRule>
  </conditionalFormatting>
  <conditionalFormatting sqref="N28:N29">
    <cfRule type="containsText" dxfId="212" priority="3" operator="containsText" text="ALTO">
      <formula>NOT(ISERROR(SEARCH(("ALTO"),(N28))))</formula>
    </cfRule>
  </conditionalFormatting>
  <conditionalFormatting sqref="S28:S29">
    <cfRule type="containsText" dxfId="211" priority="4" operator="containsText" text="Monitor III">
      <formula>NOT(ISERROR(SEARCH(("Monitor III"),(S28))))</formula>
    </cfRule>
  </conditionalFormatting>
  <conditionalFormatting sqref="S28:S29">
    <cfRule type="containsText" dxfId="210" priority="5" operator="containsText" text="Monitor II,III">
      <formula>NOT(ISERROR(SEARCH(("Monitor II,III"),(S28))))</formula>
    </cfRule>
  </conditionalFormatting>
  <conditionalFormatting sqref="S28:S29">
    <cfRule type="containsText" dxfId="209" priority="6" operator="containsText" text="Monitor I,II,III">
      <formula>NOT(ISERROR(SEARCH(("Monitor I,II,III"),(S28))))</formula>
    </cfRule>
  </conditionalFormatting>
  <conditionalFormatting sqref="M11:M15 P11">
    <cfRule type="containsText" dxfId="208" priority="7" operator="containsText" text="Não">
      <formula>NOT(ISERROR(SEARCH(("Não"),(M11))))</formula>
    </cfRule>
  </conditionalFormatting>
  <conditionalFormatting sqref="M11:M15 P11">
    <cfRule type="containsText" dxfId="207" priority="8" operator="containsText" text="►">
      <formula>NOT(ISERROR(SEARCH(("►"),(M11))))</formula>
    </cfRule>
  </conditionalFormatting>
  <conditionalFormatting sqref="I28:I29">
    <cfRule type="cellIs" dxfId="206" priority="9" operator="between">
      <formula>16</formula>
      <formula>20</formula>
    </cfRule>
  </conditionalFormatting>
  <conditionalFormatting sqref="I28:I29">
    <cfRule type="cellIs" dxfId="205" priority="10" operator="between">
      <formula>11</formula>
      <formula>15</formula>
    </cfRule>
  </conditionalFormatting>
  <conditionalFormatting sqref="I28:I29">
    <cfRule type="cellIs" dxfId="204" priority="11" operator="between">
      <formula>1</formula>
      <formula>10</formula>
    </cfRule>
  </conditionalFormatting>
  <conditionalFormatting sqref="O49:R53">
    <cfRule type="containsText" dxfId="203" priority="12" operator="containsText" text="AUTOGUIADA">
      <formula>NOT(ISERROR(SEARCH(("AUTOGUIADA"),(O49))))</formula>
    </cfRule>
  </conditionalFormatting>
  <conditionalFormatting sqref="O49:R53">
    <cfRule type="containsText" dxfId="202" priority="13" operator="containsText" text="MONITORADA">
      <formula>NOT(ISERROR(SEARCH(("MONITORADA"),(O49))))</formula>
    </cfRule>
  </conditionalFormatting>
  <conditionalFormatting sqref="O49:R53">
    <cfRule type="containsText" dxfId="201" priority="14" operator="containsText" text="não">
      <formula>NOT(ISERROR(SEARCH(("não"),(O49))))</formula>
    </cfRule>
  </conditionalFormatting>
  <conditionalFormatting sqref="K59:N61">
    <cfRule type="containsText" dxfId="200" priority="15" operator="containsText" text="AUTOGUIADO">
      <formula>NOT(ISERROR(SEARCH(("AUTOGUIADO"),(K59))))</formula>
    </cfRule>
  </conditionalFormatting>
  <conditionalFormatting sqref="K59:N61">
    <cfRule type="containsText" dxfId="199"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148</v>
      </c>
      <c r="G8" s="150"/>
      <c r="H8" s="150"/>
      <c r="I8" s="150"/>
      <c r="J8" s="150"/>
      <c r="K8" s="150"/>
      <c r="L8" s="150"/>
      <c r="M8" s="150"/>
      <c r="N8" s="150"/>
      <c r="O8" s="150"/>
      <c r="P8" s="150"/>
      <c r="Q8" s="150"/>
      <c r="R8" s="153"/>
      <c r="S8" s="12"/>
      <c r="T8" s="8"/>
    </row>
    <row r="9" spans="1:20" ht="14.25" customHeight="1">
      <c r="A9" s="7"/>
      <c r="B9" s="166" t="s">
        <v>51</v>
      </c>
      <c r="C9" s="167"/>
      <c r="D9" s="167"/>
      <c r="E9" s="168"/>
      <c r="F9" s="251" t="s">
        <v>149</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142</v>
      </c>
      <c r="N20" s="128"/>
      <c r="O20" s="128"/>
      <c r="P20" s="128"/>
      <c r="Q20" s="128"/>
      <c r="R20" s="260">
        <f>IF(M20='Daton - Preenchimento. '!F1,1,IF(M20='Daton - Preenchimento. '!F2,2,IF(M20='Daton - Preenchimento. '!F3,3,IF(M20='Daton - Preenchimento. '!F4,4,IF(M20='Daton - Preenchimento. '!F5,5,IF(M20='Daton - Preenchimento. '!F6,0))))))</f>
        <v>2</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10</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198" priority="1" operator="containsText" text="MÉDIO">
      <formula>NOT(ISERROR(SEARCH(("MÉDIO"),(J28))))</formula>
    </cfRule>
  </conditionalFormatting>
  <conditionalFormatting sqref="J28:J29 N28">
    <cfRule type="containsText" dxfId="197" priority="2" operator="containsText" text="BAIXO">
      <formula>NOT(ISERROR(SEARCH(("BAIXO"),(J28))))</formula>
    </cfRule>
  </conditionalFormatting>
  <conditionalFormatting sqref="N28:N29">
    <cfRule type="containsText" dxfId="196" priority="3" operator="containsText" text="ALTO">
      <formula>NOT(ISERROR(SEARCH(("ALTO"),(N28))))</formula>
    </cfRule>
  </conditionalFormatting>
  <conditionalFormatting sqref="S28:S29">
    <cfRule type="containsText" dxfId="195" priority="4" operator="containsText" text="Monitor III">
      <formula>NOT(ISERROR(SEARCH(("Monitor III"),(S28))))</formula>
    </cfRule>
  </conditionalFormatting>
  <conditionalFormatting sqref="S28:S29">
    <cfRule type="containsText" dxfId="194" priority="5" operator="containsText" text="Monitor II,III">
      <formula>NOT(ISERROR(SEARCH(("Monitor II,III"),(S28))))</formula>
    </cfRule>
  </conditionalFormatting>
  <conditionalFormatting sqref="S28:S29">
    <cfRule type="containsText" dxfId="193" priority="6" operator="containsText" text="Monitor I,II,III">
      <formula>NOT(ISERROR(SEARCH(("Monitor I,II,III"),(S28))))</formula>
    </cfRule>
  </conditionalFormatting>
  <conditionalFormatting sqref="M11:M15 P11">
    <cfRule type="containsText" dxfId="192" priority="7" operator="containsText" text="Não">
      <formula>NOT(ISERROR(SEARCH(("Não"),(M11))))</formula>
    </cfRule>
  </conditionalFormatting>
  <conditionalFormatting sqref="M11:M15 P11">
    <cfRule type="containsText" dxfId="191" priority="8" operator="containsText" text="►">
      <formula>NOT(ISERROR(SEARCH(("►"),(M11))))</formula>
    </cfRule>
  </conditionalFormatting>
  <conditionalFormatting sqref="I28:I29">
    <cfRule type="cellIs" dxfId="190" priority="9" operator="between">
      <formula>16</formula>
      <formula>20</formula>
    </cfRule>
  </conditionalFormatting>
  <conditionalFormatting sqref="I28:I29">
    <cfRule type="cellIs" dxfId="189" priority="10" operator="between">
      <formula>11</formula>
      <formula>15</formula>
    </cfRule>
  </conditionalFormatting>
  <conditionalFormatting sqref="I28:I29">
    <cfRule type="cellIs" dxfId="188" priority="11" operator="between">
      <formula>1</formula>
      <formula>10</formula>
    </cfRule>
  </conditionalFormatting>
  <conditionalFormatting sqref="O49:R53">
    <cfRule type="containsText" dxfId="187" priority="12" operator="containsText" text="AUTOGUIADA">
      <formula>NOT(ISERROR(SEARCH(("AUTOGUIADA"),(O49))))</formula>
    </cfRule>
  </conditionalFormatting>
  <conditionalFormatting sqref="O49:R53">
    <cfRule type="containsText" dxfId="186" priority="13" operator="containsText" text="MONITORADA">
      <formula>NOT(ISERROR(SEARCH(("MONITORADA"),(O49))))</formula>
    </cfRule>
  </conditionalFormatting>
  <conditionalFormatting sqref="O49:R53">
    <cfRule type="containsText" dxfId="185" priority="14" operator="containsText" text="não">
      <formula>NOT(ISERROR(SEARCH(("não"),(O49))))</formula>
    </cfRule>
  </conditionalFormatting>
  <conditionalFormatting sqref="K59:N61">
    <cfRule type="containsText" dxfId="184" priority="15" operator="containsText" text="AUTOGUIADO">
      <formula>NOT(ISERROR(SEARCH(("AUTOGUIADO"),(K59))))</formula>
    </cfRule>
  </conditionalFormatting>
  <conditionalFormatting sqref="K59:N61">
    <cfRule type="containsText" dxfId="183"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150</v>
      </c>
      <c r="G8" s="150"/>
      <c r="H8" s="150"/>
      <c r="I8" s="150"/>
      <c r="J8" s="150"/>
      <c r="K8" s="150"/>
      <c r="L8" s="150"/>
      <c r="M8" s="150"/>
      <c r="N8" s="150"/>
      <c r="O8" s="150"/>
      <c r="P8" s="150"/>
      <c r="Q8" s="150"/>
      <c r="R8" s="153"/>
      <c r="S8" s="12"/>
      <c r="T8" s="8"/>
    </row>
    <row r="9" spans="1:20" ht="14.25" customHeight="1">
      <c r="A9" s="7"/>
      <c r="B9" s="166" t="s">
        <v>51</v>
      </c>
      <c r="C9" s="167"/>
      <c r="D9" s="167"/>
      <c r="E9" s="168"/>
      <c r="F9" s="251" t="s">
        <v>151</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137</v>
      </c>
      <c r="E20" s="128"/>
      <c r="F20" s="128"/>
      <c r="G20" s="128"/>
      <c r="H20" s="128"/>
      <c r="I20" s="266">
        <f>IF(D20='Daton - Preenchimento. '!B1,1,IF(D20='Daton - Preenchimento. '!B2,2,IF(D20='Daton - Preenchimento. '!B3,3,IF(D20='Daton - Preenchimento. '!B4,4,IF(D20='Daton - Preenchimento. '!B5,5,IF(D20='Daton - Preenchimento. '!B6,0))))))</f>
        <v>1</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132</v>
      </c>
      <c r="N25" s="128"/>
      <c r="O25" s="128"/>
      <c r="P25" s="128"/>
      <c r="Q25" s="128"/>
      <c r="R25" s="182">
        <f>IF(M25='Daton - Preenchimento. '!H1,1,IF(M25='Daton - Preenchimento. '!H2,2,IF(M25='Daton - Preenchimento. '!H3,3,IF(M25='Daton - Preenchimento. '!H4,4,IF(M25='Daton - Preenchimento. '!H5,5,IF(M25='Daton - Preenchimento. '!H6,0))))))</f>
        <v>2</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8</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61</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70" t="s">
        <v>133</v>
      </c>
      <c r="C56" s="128"/>
      <c r="D56" s="128"/>
      <c r="E56" s="128"/>
      <c r="F56" s="128"/>
      <c r="G56" s="128"/>
      <c r="H56" s="128"/>
      <c r="I56" s="200"/>
      <c r="J56" s="12"/>
      <c r="K56" s="230"/>
      <c r="L56" s="128"/>
      <c r="M56" s="128"/>
      <c r="N56" s="128"/>
      <c r="O56" s="128"/>
      <c r="P56" s="128"/>
      <c r="Q56" s="128"/>
      <c r="R56" s="200"/>
      <c r="S56" s="46"/>
      <c r="T56" s="8"/>
    </row>
    <row r="57" spans="1:20" ht="30.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182" priority="1" operator="containsText" text="MÉDIO">
      <formula>NOT(ISERROR(SEARCH(("MÉDIO"),(J28))))</formula>
    </cfRule>
  </conditionalFormatting>
  <conditionalFormatting sqref="J28:J29 N28">
    <cfRule type="containsText" dxfId="181" priority="2" operator="containsText" text="BAIXO">
      <formula>NOT(ISERROR(SEARCH(("BAIXO"),(J28))))</formula>
    </cfRule>
  </conditionalFormatting>
  <conditionalFormatting sqref="N28:N29">
    <cfRule type="containsText" dxfId="180" priority="3" operator="containsText" text="ALTO">
      <formula>NOT(ISERROR(SEARCH(("ALTO"),(N28))))</formula>
    </cfRule>
  </conditionalFormatting>
  <conditionalFormatting sqref="S28:S29">
    <cfRule type="containsText" dxfId="179" priority="4" operator="containsText" text="Monitor III">
      <formula>NOT(ISERROR(SEARCH(("Monitor III"),(S28))))</formula>
    </cfRule>
  </conditionalFormatting>
  <conditionalFormatting sqref="S28:S29">
    <cfRule type="containsText" dxfId="178" priority="5" operator="containsText" text="Monitor II,III">
      <formula>NOT(ISERROR(SEARCH(("Monitor II,III"),(S28))))</formula>
    </cfRule>
  </conditionalFormatting>
  <conditionalFormatting sqref="S28:S29">
    <cfRule type="containsText" dxfId="177" priority="6" operator="containsText" text="Monitor I,II,III">
      <formula>NOT(ISERROR(SEARCH(("Monitor I,II,III"),(S28))))</formula>
    </cfRule>
  </conditionalFormatting>
  <conditionalFormatting sqref="M11:M15 P11">
    <cfRule type="containsText" dxfId="176" priority="7" operator="containsText" text="Não">
      <formula>NOT(ISERROR(SEARCH(("Não"),(M11))))</formula>
    </cfRule>
  </conditionalFormatting>
  <conditionalFormatting sqref="M11:M15 P11">
    <cfRule type="containsText" dxfId="175" priority="8" operator="containsText" text="►">
      <formula>NOT(ISERROR(SEARCH(("►"),(M11))))</formula>
    </cfRule>
  </conditionalFormatting>
  <conditionalFormatting sqref="I28:I29">
    <cfRule type="cellIs" dxfId="174" priority="9" operator="between">
      <formula>16</formula>
      <formula>20</formula>
    </cfRule>
  </conditionalFormatting>
  <conditionalFormatting sqref="I28:I29">
    <cfRule type="cellIs" dxfId="173" priority="10" operator="between">
      <formula>11</formula>
      <formula>15</formula>
    </cfRule>
  </conditionalFormatting>
  <conditionalFormatting sqref="I28:I29">
    <cfRule type="cellIs" dxfId="172" priority="11" operator="between">
      <formula>1</formula>
      <formula>10</formula>
    </cfRule>
  </conditionalFormatting>
  <conditionalFormatting sqref="O49:R53">
    <cfRule type="containsText" dxfId="171" priority="12" operator="containsText" text="AUTOGUIADA">
      <formula>NOT(ISERROR(SEARCH(("AUTOGUIADA"),(O49))))</formula>
    </cfRule>
  </conditionalFormatting>
  <conditionalFormatting sqref="O49:R53">
    <cfRule type="containsText" dxfId="170" priority="13" operator="containsText" text="MONITORADA">
      <formula>NOT(ISERROR(SEARCH(("MONITORADA"),(O49))))</formula>
    </cfRule>
  </conditionalFormatting>
  <conditionalFormatting sqref="O49:R53">
    <cfRule type="containsText" dxfId="169" priority="14" operator="containsText" text="não">
      <formula>NOT(ISERROR(SEARCH(("não"),(O49))))</formula>
    </cfRule>
  </conditionalFormatting>
  <conditionalFormatting sqref="K59:N61">
    <cfRule type="containsText" dxfId="168" priority="15" operator="containsText" text="AUTOGUIADO">
      <formula>NOT(ISERROR(SEARCH(("AUTOGUIADO"),(K59))))</formula>
    </cfRule>
  </conditionalFormatting>
  <conditionalFormatting sqref="K59:N61">
    <cfRule type="containsText" dxfId="167"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152</v>
      </c>
      <c r="G8" s="150"/>
      <c r="H8" s="150"/>
      <c r="I8" s="150"/>
      <c r="J8" s="150"/>
      <c r="K8" s="150"/>
      <c r="L8" s="150"/>
      <c r="M8" s="150"/>
      <c r="N8" s="150"/>
      <c r="O8" s="150"/>
      <c r="P8" s="150"/>
      <c r="Q8" s="150"/>
      <c r="R8" s="153"/>
      <c r="S8" s="12"/>
      <c r="T8" s="8"/>
    </row>
    <row r="9" spans="1:20" ht="14.25" customHeight="1">
      <c r="A9" s="7"/>
      <c r="B9" s="166" t="s">
        <v>51</v>
      </c>
      <c r="C9" s="167"/>
      <c r="D9" s="167"/>
      <c r="E9" s="168"/>
      <c r="F9" s="251" t="s">
        <v>153</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154</v>
      </c>
      <c r="E20" s="128"/>
      <c r="F20" s="128"/>
      <c r="G20" s="128"/>
      <c r="H20" s="128"/>
      <c r="I20" s="266">
        <v>2</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271">
        <f>SUM(I20+I25+R20+R25)</f>
        <v>10</v>
      </c>
      <c r="J28" s="33"/>
      <c r="K28" s="183" t="s">
        <v>81</v>
      </c>
      <c r="L28" s="184"/>
      <c r="M28" s="185"/>
      <c r="N28" s="188" t="s">
        <v>155</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t="s">
        <v>88</v>
      </c>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61</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70" t="s">
        <v>133</v>
      </c>
      <c r="C56" s="128"/>
      <c r="D56" s="128"/>
      <c r="E56" s="128"/>
      <c r="F56" s="128"/>
      <c r="G56" s="128"/>
      <c r="H56" s="128"/>
      <c r="I56" s="200"/>
      <c r="J56" s="12"/>
      <c r="K56" s="230"/>
      <c r="L56" s="128"/>
      <c r="M56" s="128"/>
      <c r="N56" s="128"/>
      <c r="O56" s="128"/>
      <c r="P56" s="128"/>
      <c r="Q56" s="128"/>
      <c r="R56" s="200"/>
      <c r="S56" s="46"/>
      <c r="T56" s="8"/>
    </row>
    <row r="57" spans="1:20" ht="27.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166" priority="1" operator="containsText" text="MÉDIO">
      <formula>NOT(ISERROR(SEARCH(("MÉDIO"),(J28))))</formula>
    </cfRule>
  </conditionalFormatting>
  <conditionalFormatting sqref="J28:J29 N28">
    <cfRule type="containsText" dxfId="165" priority="2" operator="containsText" text="BAIXO">
      <formula>NOT(ISERROR(SEARCH(("BAIXO"),(J28))))</formula>
    </cfRule>
  </conditionalFormatting>
  <conditionalFormatting sqref="N28:N29">
    <cfRule type="containsText" dxfId="164" priority="3" operator="containsText" text="ALTO">
      <formula>NOT(ISERROR(SEARCH(("ALTO"),(N28))))</formula>
    </cfRule>
  </conditionalFormatting>
  <conditionalFormatting sqref="S28:S29">
    <cfRule type="containsText" dxfId="163" priority="4" operator="containsText" text="Monitor III">
      <formula>NOT(ISERROR(SEARCH(("Monitor III"),(S28))))</formula>
    </cfRule>
  </conditionalFormatting>
  <conditionalFormatting sqref="S28:S29">
    <cfRule type="containsText" dxfId="162" priority="5" operator="containsText" text="Monitor II,III">
      <formula>NOT(ISERROR(SEARCH(("Monitor II,III"),(S28))))</formula>
    </cfRule>
  </conditionalFormatting>
  <conditionalFormatting sqref="S28:S29">
    <cfRule type="containsText" dxfId="161" priority="6" operator="containsText" text="Monitor I,II,III">
      <formula>NOT(ISERROR(SEARCH(("Monitor I,II,III"),(S28))))</formula>
    </cfRule>
  </conditionalFormatting>
  <conditionalFormatting sqref="M11:M15 P11">
    <cfRule type="containsText" dxfId="160" priority="7" operator="containsText" text="Não">
      <formula>NOT(ISERROR(SEARCH(("Não"),(M11))))</formula>
    </cfRule>
  </conditionalFormatting>
  <conditionalFormatting sqref="M11:M15 P11">
    <cfRule type="containsText" dxfId="159" priority="8" operator="containsText" text="►">
      <formula>NOT(ISERROR(SEARCH(("►"),(M11))))</formula>
    </cfRule>
  </conditionalFormatting>
  <conditionalFormatting sqref="I28:I29">
    <cfRule type="cellIs" dxfId="158" priority="9" operator="between">
      <formula>16</formula>
      <formula>20</formula>
    </cfRule>
  </conditionalFormatting>
  <conditionalFormatting sqref="I28:I29">
    <cfRule type="cellIs" dxfId="157" priority="10" operator="between">
      <formula>11</formula>
      <formula>15</formula>
    </cfRule>
  </conditionalFormatting>
  <conditionalFormatting sqref="I28:I29">
    <cfRule type="cellIs" dxfId="156" priority="11" operator="between">
      <formula>1</formula>
      <formula>10</formula>
    </cfRule>
  </conditionalFormatting>
  <conditionalFormatting sqref="O49:R53">
    <cfRule type="containsText" dxfId="155" priority="12" operator="containsText" text="AUTOGUIADA">
      <formula>NOT(ISERROR(SEARCH(("AUTOGUIADA"),(O49))))</formula>
    </cfRule>
  </conditionalFormatting>
  <conditionalFormatting sqref="O49:R53">
    <cfRule type="containsText" dxfId="154" priority="13" operator="containsText" text="MONITORADA">
      <formula>NOT(ISERROR(SEARCH(("MONITORADA"),(O49))))</formula>
    </cfRule>
  </conditionalFormatting>
  <conditionalFormatting sqref="O49:R53">
    <cfRule type="containsText" dxfId="153" priority="14" operator="containsText" text="não">
      <formula>NOT(ISERROR(SEARCH(("não"),(O49))))</formula>
    </cfRule>
  </conditionalFormatting>
  <conditionalFormatting sqref="K59:N61">
    <cfRule type="containsText" dxfId="152" priority="15" operator="containsText" text="AUTOGUIADO">
      <formula>NOT(ISERROR(SEARCH(("AUTOGUIADO"),(K59))))</formula>
    </cfRule>
  </conditionalFormatting>
  <conditionalFormatting sqref="K59:N61">
    <cfRule type="containsText" dxfId="151"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58">
        <v>1</v>
      </c>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156</v>
      </c>
      <c r="G8" s="150"/>
      <c r="H8" s="150"/>
      <c r="I8" s="150"/>
      <c r="J8" s="150"/>
      <c r="K8" s="150"/>
      <c r="L8" s="150"/>
      <c r="M8" s="150"/>
      <c r="N8" s="150"/>
      <c r="O8" s="150"/>
      <c r="P8" s="150"/>
      <c r="Q8" s="150"/>
      <c r="R8" s="153"/>
      <c r="S8" s="12"/>
      <c r="T8" s="8"/>
    </row>
    <row r="9" spans="1:20" ht="14.25" customHeight="1">
      <c r="A9" s="7"/>
      <c r="B9" s="166" t="s">
        <v>51</v>
      </c>
      <c r="C9" s="167"/>
      <c r="D9" s="167"/>
      <c r="E9" s="168"/>
      <c r="F9" s="251" t="s">
        <v>157</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154</v>
      </c>
      <c r="E20" s="128"/>
      <c r="F20" s="128"/>
      <c r="G20" s="128"/>
      <c r="H20" s="128"/>
      <c r="I20" s="266">
        <f>IF(D20='Daton - Preenchimento. '!B1,1,IF(D20='Daton - Preenchimento. '!B2,2,IF(D20='Daton - Preenchimento. '!B3,3,IF(D20='Daton - Preenchimento. '!B4,4,IF(D20='Daton - Preenchimento. '!B5,5,IF(D20='Daton - Preenchimento. '!B6,0))))))</f>
        <v>2</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132</v>
      </c>
      <c r="N25" s="128"/>
      <c r="O25" s="128"/>
      <c r="P25" s="128"/>
      <c r="Q25" s="128"/>
      <c r="R25" s="182">
        <f>IF(M25='Daton - Preenchimento. '!H1,1,IF(M25='Daton - Preenchimento. '!H2,2,IF(M25='Daton - Preenchimento. '!H3,3,IF(M25='Daton - Preenchimento. '!H4,4,IF(M25='Daton - Preenchimento. '!H5,5,IF(M25='Daton - Preenchimento. '!H6,0))))))</f>
        <v>2</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9</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150" priority="1" operator="containsText" text="MÉDIO">
      <formula>NOT(ISERROR(SEARCH(("MÉDIO"),(J28))))</formula>
    </cfRule>
  </conditionalFormatting>
  <conditionalFormatting sqref="J28:J29 N28">
    <cfRule type="containsText" dxfId="149" priority="2" operator="containsText" text="BAIXO">
      <formula>NOT(ISERROR(SEARCH(("BAIXO"),(J28))))</formula>
    </cfRule>
  </conditionalFormatting>
  <conditionalFormatting sqref="N28:N29">
    <cfRule type="containsText" dxfId="148" priority="3" operator="containsText" text="ALTO">
      <formula>NOT(ISERROR(SEARCH(("ALTO"),(N28))))</formula>
    </cfRule>
  </conditionalFormatting>
  <conditionalFormatting sqref="S28:S29">
    <cfRule type="containsText" dxfId="147" priority="4" operator="containsText" text="Monitor III">
      <formula>NOT(ISERROR(SEARCH(("Monitor III"),(S28))))</formula>
    </cfRule>
  </conditionalFormatting>
  <conditionalFormatting sqref="S28:S29">
    <cfRule type="containsText" dxfId="146" priority="5" operator="containsText" text="Monitor II,III">
      <formula>NOT(ISERROR(SEARCH(("Monitor II,III"),(S28))))</formula>
    </cfRule>
  </conditionalFormatting>
  <conditionalFormatting sqref="S28:S29">
    <cfRule type="containsText" dxfId="145" priority="6" operator="containsText" text="Monitor I,II,III">
      <formula>NOT(ISERROR(SEARCH(("Monitor I,II,III"),(S28))))</formula>
    </cfRule>
  </conditionalFormatting>
  <conditionalFormatting sqref="M11:M15 P11">
    <cfRule type="containsText" dxfId="144" priority="7" operator="containsText" text="Não">
      <formula>NOT(ISERROR(SEARCH(("Não"),(M11))))</formula>
    </cfRule>
  </conditionalFormatting>
  <conditionalFormatting sqref="M11:M15 P11">
    <cfRule type="containsText" dxfId="143" priority="8" operator="containsText" text="►">
      <formula>NOT(ISERROR(SEARCH(("►"),(M11))))</formula>
    </cfRule>
  </conditionalFormatting>
  <conditionalFormatting sqref="I28:I29">
    <cfRule type="cellIs" dxfId="142" priority="9" operator="between">
      <formula>16</formula>
      <formula>20</formula>
    </cfRule>
  </conditionalFormatting>
  <conditionalFormatting sqref="I28:I29">
    <cfRule type="cellIs" dxfId="141" priority="10" operator="between">
      <formula>11</formula>
      <formula>15</formula>
    </cfRule>
  </conditionalFormatting>
  <conditionalFormatting sqref="I28:I29">
    <cfRule type="cellIs" dxfId="140" priority="11" operator="between">
      <formula>1</formula>
      <formula>10</formula>
    </cfRule>
  </conditionalFormatting>
  <conditionalFormatting sqref="O49:R53">
    <cfRule type="containsText" dxfId="139" priority="12" operator="containsText" text="AUTOGUIADA">
      <formula>NOT(ISERROR(SEARCH(("AUTOGUIADA"),(O49))))</formula>
    </cfRule>
  </conditionalFormatting>
  <conditionalFormatting sqref="O49:R53">
    <cfRule type="containsText" dxfId="138" priority="13" operator="containsText" text="MONITORADA">
      <formula>NOT(ISERROR(SEARCH(("MONITORADA"),(O49))))</formula>
    </cfRule>
  </conditionalFormatting>
  <conditionalFormatting sqref="O49:R53">
    <cfRule type="containsText" dxfId="137" priority="14" operator="containsText" text="não">
      <formula>NOT(ISERROR(SEARCH(("não"),(O49))))</formula>
    </cfRule>
  </conditionalFormatting>
  <conditionalFormatting sqref="K59:N61">
    <cfRule type="containsText" dxfId="136" priority="15" operator="containsText" text="AUTOGUIADO">
      <formula>NOT(ISERROR(SEARCH(("AUTOGUIADO"),(K59))))</formula>
    </cfRule>
  </conditionalFormatting>
  <conditionalFormatting sqref="K59:N61">
    <cfRule type="containsText" dxfId="135"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158</v>
      </c>
      <c r="G8" s="150"/>
      <c r="H8" s="150"/>
      <c r="I8" s="150"/>
      <c r="J8" s="150"/>
      <c r="K8" s="150"/>
      <c r="L8" s="150"/>
      <c r="M8" s="150"/>
      <c r="N8" s="150"/>
      <c r="O8" s="150"/>
      <c r="P8" s="150"/>
      <c r="Q8" s="150"/>
      <c r="R8" s="153"/>
      <c r="S8" s="12"/>
      <c r="T8" s="8"/>
    </row>
    <row r="9" spans="1:20" ht="14.25" customHeight="1">
      <c r="A9" s="7"/>
      <c r="B9" s="166" t="s">
        <v>51</v>
      </c>
      <c r="C9" s="167"/>
      <c r="D9" s="167"/>
      <c r="E9" s="168"/>
      <c r="F9" s="251" t="s">
        <v>159</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t="s">
        <v>88</v>
      </c>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61</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70" t="s">
        <v>133</v>
      </c>
      <c r="C56" s="128"/>
      <c r="D56" s="128"/>
      <c r="E56" s="128"/>
      <c r="F56" s="128"/>
      <c r="G56" s="128"/>
      <c r="H56" s="128"/>
      <c r="I56" s="200"/>
      <c r="J56" s="12"/>
      <c r="K56" s="230"/>
      <c r="L56" s="128"/>
      <c r="M56" s="128"/>
      <c r="N56" s="128"/>
      <c r="O56" s="128"/>
      <c r="P56" s="128"/>
      <c r="Q56" s="128"/>
      <c r="R56" s="200"/>
      <c r="S56" s="46"/>
      <c r="T56" s="8"/>
    </row>
    <row r="57" spans="1:20" ht="31.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134" priority="1" operator="containsText" text="MÉDIO">
      <formula>NOT(ISERROR(SEARCH(("MÉDIO"),(J28))))</formula>
    </cfRule>
  </conditionalFormatting>
  <conditionalFormatting sqref="J28:J29 N28">
    <cfRule type="containsText" dxfId="133" priority="2" operator="containsText" text="BAIXO">
      <formula>NOT(ISERROR(SEARCH(("BAIXO"),(J28))))</formula>
    </cfRule>
  </conditionalFormatting>
  <conditionalFormatting sqref="N28:N29">
    <cfRule type="containsText" dxfId="132" priority="3" operator="containsText" text="ALTO">
      <formula>NOT(ISERROR(SEARCH(("ALTO"),(N28))))</formula>
    </cfRule>
  </conditionalFormatting>
  <conditionalFormatting sqref="S28:S29">
    <cfRule type="containsText" dxfId="131" priority="4" operator="containsText" text="Monitor III">
      <formula>NOT(ISERROR(SEARCH(("Monitor III"),(S28))))</formula>
    </cfRule>
  </conditionalFormatting>
  <conditionalFormatting sqref="S28:S29">
    <cfRule type="containsText" dxfId="130" priority="5" operator="containsText" text="Monitor II,III">
      <formula>NOT(ISERROR(SEARCH(("Monitor II,III"),(S28))))</formula>
    </cfRule>
  </conditionalFormatting>
  <conditionalFormatting sqref="S28:S29">
    <cfRule type="containsText" dxfId="129" priority="6" operator="containsText" text="Monitor I,II,III">
      <formula>NOT(ISERROR(SEARCH(("Monitor I,II,III"),(S28))))</formula>
    </cfRule>
  </conditionalFormatting>
  <conditionalFormatting sqref="M11:M15 P11">
    <cfRule type="containsText" dxfId="128" priority="7" operator="containsText" text="Não">
      <formula>NOT(ISERROR(SEARCH(("Não"),(M11))))</formula>
    </cfRule>
  </conditionalFormatting>
  <conditionalFormatting sqref="M11:M15 P11">
    <cfRule type="containsText" dxfId="127" priority="8" operator="containsText" text="►">
      <formula>NOT(ISERROR(SEARCH(("►"),(M11))))</formula>
    </cfRule>
  </conditionalFormatting>
  <conditionalFormatting sqref="I28:I29">
    <cfRule type="cellIs" dxfId="126" priority="9" operator="between">
      <formula>16</formula>
      <formula>20</formula>
    </cfRule>
  </conditionalFormatting>
  <conditionalFormatting sqref="I28:I29">
    <cfRule type="cellIs" dxfId="125" priority="10" operator="between">
      <formula>11</formula>
      <formula>15</formula>
    </cfRule>
  </conditionalFormatting>
  <conditionalFormatting sqref="I28:I29">
    <cfRule type="cellIs" dxfId="124" priority="11" operator="between">
      <formula>1</formula>
      <formula>10</formula>
    </cfRule>
  </conditionalFormatting>
  <conditionalFormatting sqref="O49:R53">
    <cfRule type="containsText" dxfId="123" priority="12" operator="containsText" text="AUTOGUIADA">
      <formula>NOT(ISERROR(SEARCH(("AUTOGUIADA"),(O49))))</formula>
    </cfRule>
  </conditionalFormatting>
  <conditionalFormatting sqref="O49:R53">
    <cfRule type="containsText" dxfId="122" priority="13" operator="containsText" text="MONITORADA">
      <formula>NOT(ISERROR(SEARCH(("MONITORADA"),(O49))))</formula>
    </cfRule>
  </conditionalFormatting>
  <conditionalFormatting sqref="O49:R53">
    <cfRule type="containsText" dxfId="121" priority="14" operator="containsText" text="não">
      <formula>NOT(ISERROR(SEARCH(("não"),(O49))))</formula>
    </cfRule>
  </conditionalFormatting>
  <conditionalFormatting sqref="K59:N61">
    <cfRule type="containsText" dxfId="120" priority="15" operator="containsText" text="AUTOGUIADO">
      <formula>NOT(ISERROR(SEARCH(("AUTOGUIADO"),(K59))))</formula>
    </cfRule>
  </conditionalFormatting>
  <conditionalFormatting sqref="K59:N61">
    <cfRule type="containsText" dxfId="119"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160</v>
      </c>
      <c r="G8" s="150"/>
      <c r="H8" s="150"/>
      <c r="I8" s="150"/>
      <c r="J8" s="150"/>
      <c r="K8" s="150"/>
      <c r="L8" s="150"/>
      <c r="M8" s="150"/>
      <c r="N8" s="150"/>
      <c r="O8" s="150"/>
      <c r="P8" s="150"/>
      <c r="Q8" s="150"/>
      <c r="R8" s="153"/>
      <c r="S8" s="12"/>
      <c r="T8" s="8"/>
    </row>
    <row r="9" spans="1:20" ht="14.25" customHeight="1">
      <c r="A9" s="7"/>
      <c r="B9" s="166" t="s">
        <v>51</v>
      </c>
      <c r="C9" s="167"/>
      <c r="D9" s="167"/>
      <c r="E9" s="168"/>
      <c r="F9" s="251" t="s">
        <v>161</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154</v>
      </c>
      <c r="E20" s="128"/>
      <c r="F20" s="128"/>
      <c r="G20" s="128"/>
      <c r="H20" s="128"/>
      <c r="I20" s="266">
        <f>IF(D20='Daton - Preenchimento. '!B1,1,IF(D20='Daton - Preenchimento. '!B2,2,IF(D20='Daton - Preenchimento. '!B3,3,IF(D20='Daton - Preenchimento. '!B4,4,IF(D20='Daton - Preenchimento. '!B5,5,IF(D20='Daton - Preenchimento. '!B6,0))))))</f>
        <v>2</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132</v>
      </c>
      <c r="N25" s="128"/>
      <c r="O25" s="128"/>
      <c r="P25" s="128"/>
      <c r="Q25" s="128"/>
      <c r="R25" s="182">
        <f>IF(M25='Daton - Preenchimento. '!H1,1,IF(M25='Daton - Preenchimento. '!H2,2,IF(M25='Daton - Preenchimento. '!H3,3,IF(M25='Daton - Preenchimento. '!H4,4,IF(M25='Daton - Preenchimento. '!H5,5,IF(M25='Daton - Preenchimento. '!H6,0))))))</f>
        <v>2</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9</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118" priority="1" operator="containsText" text="MÉDIO">
      <formula>NOT(ISERROR(SEARCH(("MÉDIO"),(J28))))</formula>
    </cfRule>
  </conditionalFormatting>
  <conditionalFormatting sqref="J28:J29 N28">
    <cfRule type="containsText" dxfId="117" priority="2" operator="containsText" text="BAIXO">
      <formula>NOT(ISERROR(SEARCH(("BAIXO"),(J28))))</formula>
    </cfRule>
  </conditionalFormatting>
  <conditionalFormatting sqref="N28:N29">
    <cfRule type="containsText" dxfId="116" priority="3" operator="containsText" text="ALTO">
      <formula>NOT(ISERROR(SEARCH(("ALTO"),(N28))))</formula>
    </cfRule>
  </conditionalFormatting>
  <conditionalFormatting sqref="S28:S29">
    <cfRule type="containsText" dxfId="115" priority="4" operator="containsText" text="Monitor III">
      <formula>NOT(ISERROR(SEARCH(("Monitor III"),(S28))))</formula>
    </cfRule>
  </conditionalFormatting>
  <conditionalFormatting sqref="S28:S29">
    <cfRule type="containsText" dxfId="114" priority="5" operator="containsText" text="Monitor II,III">
      <formula>NOT(ISERROR(SEARCH(("Monitor II,III"),(S28))))</formula>
    </cfRule>
  </conditionalFormatting>
  <conditionalFormatting sqref="S28:S29">
    <cfRule type="containsText" dxfId="113" priority="6" operator="containsText" text="Monitor I,II,III">
      <formula>NOT(ISERROR(SEARCH(("Monitor I,II,III"),(S28))))</formula>
    </cfRule>
  </conditionalFormatting>
  <conditionalFormatting sqref="M11:M15 P11">
    <cfRule type="containsText" dxfId="112" priority="7" operator="containsText" text="Não">
      <formula>NOT(ISERROR(SEARCH(("Não"),(M11))))</formula>
    </cfRule>
  </conditionalFormatting>
  <conditionalFormatting sqref="M11:M15 P11">
    <cfRule type="containsText" dxfId="111" priority="8" operator="containsText" text="►">
      <formula>NOT(ISERROR(SEARCH(("►"),(M11))))</formula>
    </cfRule>
  </conditionalFormatting>
  <conditionalFormatting sqref="I28:I29">
    <cfRule type="cellIs" dxfId="110" priority="9" operator="between">
      <formula>16</formula>
      <formula>20</formula>
    </cfRule>
  </conditionalFormatting>
  <conditionalFormatting sqref="I28:I29">
    <cfRule type="cellIs" dxfId="109" priority="10" operator="between">
      <formula>11</formula>
      <formula>15</formula>
    </cfRule>
  </conditionalFormatting>
  <conditionalFormatting sqref="I28:I29">
    <cfRule type="cellIs" dxfId="108" priority="11" operator="between">
      <formula>1</formula>
      <formula>10</formula>
    </cfRule>
  </conditionalFormatting>
  <conditionalFormatting sqref="O49:R53">
    <cfRule type="containsText" dxfId="107" priority="12" operator="containsText" text="AUTOGUIADA">
      <formula>NOT(ISERROR(SEARCH(("AUTOGUIADA"),(O49))))</formula>
    </cfRule>
  </conditionalFormatting>
  <conditionalFormatting sqref="O49:R53">
    <cfRule type="containsText" dxfId="106" priority="13" operator="containsText" text="MONITORADA">
      <formula>NOT(ISERROR(SEARCH(("MONITORADA"),(O49))))</formula>
    </cfRule>
  </conditionalFormatting>
  <conditionalFormatting sqref="O49:R53">
    <cfRule type="containsText" dxfId="105" priority="14" operator="containsText" text="não">
      <formula>NOT(ISERROR(SEARCH(("não"),(O49))))</formula>
    </cfRule>
  </conditionalFormatting>
  <conditionalFormatting sqref="K59:N61">
    <cfRule type="containsText" dxfId="104" priority="15" operator="containsText" text="AUTOGUIADO">
      <formula>NOT(ISERROR(SEARCH(("AUTOGUIADO"),(K59))))</formula>
    </cfRule>
  </conditionalFormatting>
  <conditionalFormatting sqref="K59:N61">
    <cfRule type="containsText" dxfId="103"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tabSelected="1" workbookViewId="0"/>
  </sheetViews>
  <sheetFormatPr defaultColWidth="14.42578125" defaultRowHeight="15" customHeight="1"/>
  <cols>
    <col min="1" max="1" width="1.7109375" customWidth="1"/>
    <col min="2" max="2" width="13.140625" customWidth="1"/>
    <col min="3"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50</v>
      </c>
      <c r="G8" s="150"/>
      <c r="H8" s="150"/>
      <c r="I8" s="150"/>
      <c r="J8" s="150"/>
      <c r="K8" s="150"/>
      <c r="L8" s="150"/>
      <c r="M8" s="150"/>
      <c r="N8" s="150"/>
      <c r="O8" s="150"/>
      <c r="P8" s="150"/>
      <c r="Q8" s="150"/>
      <c r="R8" s="153"/>
      <c r="S8" s="12"/>
      <c r="T8" s="8"/>
    </row>
    <row r="9" spans="1:20" ht="14.25" customHeight="1">
      <c r="A9" s="7"/>
      <c r="B9" s="166" t="s">
        <v>51</v>
      </c>
      <c r="C9" s="167"/>
      <c r="D9" s="167"/>
      <c r="E9" s="168"/>
      <c r="F9" s="251" t="s">
        <v>52</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t="s">
        <v>88</v>
      </c>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01" t="s">
        <v>93</v>
      </c>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390" priority="1" operator="containsText" text="MÉDIO">
      <formula>NOT(ISERROR(SEARCH(("MÉDIO"),(J28))))</formula>
    </cfRule>
  </conditionalFormatting>
  <conditionalFormatting sqref="J28:J29 N28">
    <cfRule type="containsText" dxfId="389" priority="2" operator="containsText" text="BAIXO">
      <formula>NOT(ISERROR(SEARCH(("BAIXO"),(J28))))</formula>
    </cfRule>
  </conditionalFormatting>
  <conditionalFormatting sqref="N28:N29">
    <cfRule type="containsText" dxfId="388" priority="3" operator="containsText" text="ALTO">
      <formula>NOT(ISERROR(SEARCH(("ALTO"),(N28))))</formula>
    </cfRule>
  </conditionalFormatting>
  <conditionalFormatting sqref="S28:S29">
    <cfRule type="containsText" dxfId="387" priority="4" operator="containsText" text="Monitor III">
      <formula>NOT(ISERROR(SEARCH(("Monitor III"),(S28))))</formula>
    </cfRule>
  </conditionalFormatting>
  <conditionalFormatting sqref="S28:S29">
    <cfRule type="containsText" dxfId="386" priority="5" operator="containsText" text="Monitor II,III">
      <formula>NOT(ISERROR(SEARCH(("Monitor II,III"),(S28))))</formula>
    </cfRule>
  </conditionalFormatting>
  <conditionalFormatting sqref="S28:S29">
    <cfRule type="containsText" dxfId="385" priority="6" operator="containsText" text="Monitor I,II,III">
      <formula>NOT(ISERROR(SEARCH(("Monitor I,II,III"),(S28))))</formula>
    </cfRule>
  </conditionalFormatting>
  <conditionalFormatting sqref="M11:M15 P11">
    <cfRule type="containsText" dxfId="384" priority="7" operator="containsText" text="Não">
      <formula>NOT(ISERROR(SEARCH(("Não"),(M11))))</formula>
    </cfRule>
  </conditionalFormatting>
  <conditionalFormatting sqref="M11:M15 P11">
    <cfRule type="containsText" dxfId="383" priority="8" operator="containsText" text="►">
      <formula>NOT(ISERROR(SEARCH(("►"),(M11))))</formula>
    </cfRule>
  </conditionalFormatting>
  <conditionalFormatting sqref="I28:I29">
    <cfRule type="cellIs" dxfId="382" priority="9" operator="between">
      <formula>16</formula>
      <formula>20</formula>
    </cfRule>
  </conditionalFormatting>
  <conditionalFormatting sqref="I28:I29">
    <cfRule type="cellIs" dxfId="381" priority="10" operator="between">
      <formula>11</formula>
      <formula>15</formula>
    </cfRule>
  </conditionalFormatting>
  <conditionalFormatting sqref="I28:I29">
    <cfRule type="cellIs" dxfId="380" priority="11" operator="between">
      <formula>1</formula>
      <formula>10</formula>
    </cfRule>
  </conditionalFormatting>
  <conditionalFormatting sqref="O49:R53">
    <cfRule type="containsText" dxfId="379" priority="12" operator="containsText" text="AUTOGUIADA">
      <formula>NOT(ISERROR(SEARCH(("AUTOGUIADA"),(O49))))</formula>
    </cfRule>
  </conditionalFormatting>
  <conditionalFormatting sqref="O49:R53">
    <cfRule type="containsText" dxfId="378" priority="13" operator="containsText" text="MONITORADA">
      <formula>NOT(ISERROR(SEARCH(("MONITORADA"),(O49))))</formula>
    </cfRule>
  </conditionalFormatting>
  <conditionalFormatting sqref="O49:R53">
    <cfRule type="containsText" dxfId="377" priority="14" operator="containsText" text="não">
      <formula>NOT(ISERROR(SEARCH(("não"),(O49))))</formula>
    </cfRule>
  </conditionalFormatting>
  <conditionalFormatting sqref="K59:N61">
    <cfRule type="containsText" dxfId="376" priority="15" operator="containsText" text="AUTOGUIADO">
      <formula>NOT(ISERROR(SEARCH(("AUTOGUIADO"),(K59))))</formula>
    </cfRule>
  </conditionalFormatting>
  <conditionalFormatting sqref="K59:N61">
    <cfRule type="containsText" dxfId="375"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162</v>
      </c>
      <c r="G8" s="150"/>
      <c r="H8" s="150"/>
      <c r="I8" s="150"/>
      <c r="J8" s="150"/>
      <c r="K8" s="150"/>
      <c r="L8" s="150"/>
      <c r="M8" s="150"/>
      <c r="N8" s="150"/>
      <c r="O8" s="150"/>
      <c r="P8" s="150"/>
      <c r="Q8" s="150"/>
      <c r="R8" s="153"/>
      <c r="S8" s="12"/>
      <c r="T8" s="8"/>
    </row>
    <row r="9" spans="1:20" ht="14.25" customHeight="1">
      <c r="A9" s="7"/>
      <c r="B9" s="166" t="s">
        <v>51</v>
      </c>
      <c r="C9" s="167"/>
      <c r="D9" s="167"/>
      <c r="E9" s="168"/>
      <c r="F9" s="251" t="s">
        <v>163</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137</v>
      </c>
      <c r="E20" s="128"/>
      <c r="F20" s="128"/>
      <c r="G20" s="128"/>
      <c r="H20" s="128"/>
      <c r="I20" s="266">
        <f>IF(D20='Daton - Preenchimento. '!B1,1,IF(D20='Daton - Preenchimento. '!B2,2,IF(D20='Daton - Preenchimento. '!B3,3,IF(D20='Daton - Preenchimento. '!B4,4,IF(D20='Daton - Preenchimento. '!B5,5,IF(D20='Daton - Preenchimento. '!B6,0))))))</f>
        <v>1</v>
      </c>
      <c r="J20" s="7"/>
      <c r="K20" s="202"/>
      <c r="L20" s="211"/>
      <c r="M20" s="180" t="s">
        <v>142</v>
      </c>
      <c r="N20" s="128"/>
      <c r="O20" s="128"/>
      <c r="P20" s="128"/>
      <c r="Q20" s="128"/>
      <c r="R20" s="260">
        <f>IF(M20='Daton - Preenchimento. '!F1,1,IF(M20='Daton - Preenchimento. '!F2,2,IF(M20='Daton - Preenchimento. '!F3,3,IF(M20='Daton - Preenchimento. '!F4,4,IF(M20='Daton - Preenchimento. '!F5,5,IF(M20='Daton - Preenchimento. '!F6,0))))))</f>
        <v>2</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139</v>
      </c>
      <c r="N25" s="128"/>
      <c r="O25" s="128"/>
      <c r="P25" s="128"/>
      <c r="Q25" s="128"/>
      <c r="R25" s="182">
        <f>IF(M25='Daton - Preenchimento. '!H1,1,IF(M25='Daton - Preenchimento. '!H2,2,IF(M25='Daton - Preenchimento. '!H3,3,IF(M25='Daton - Preenchimento. '!H4,4,IF(M25='Daton - Preenchimento. '!H5,5,IF(M25='Daton - Preenchimento. '!H6,0))))))</f>
        <v>1</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6</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61</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70" t="s">
        <v>133</v>
      </c>
      <c r="C56" s="128"/>
      <c r="D56" s="128"/>
      <c r="E56" s="128"/>
      <c r="F56" s="128"/>
      <c r="G56" s="128"/>
      <c r="H56" s="128"/>
      <c r="I56" s="200"/>
      <c r="J56" s="12"/>
      <c r="K56" s="230"/>
      <c r="L56" s="128"/>
      <c r="M56" s="128"/>
      <c r="N56" s="128"/>
      <c r="O56" s="128"/>
      <c r="P56" s="128"/>
      <c r="Q56" s="128"/>
      <c r="R56" s="200"/>
      <c r="S56" s="46"/>
      <c r="T56" s="8"/>
    </row>
    <row r="57" spans="1:20" ht="29.2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102" priority="1" operator="containsText" text="MÉDIO">
      <formula>NOT(ISERROR(SEARCH(("MÉDIO"),(J28))))</formula>
    </cfRule>
  </conditionalFormatting>
  <conditionalFormatting sqref="J28:J29 N28">
    <cfRule type="containsText" dxfId="101" priority="2" operator="containsText" text="BAIXO">
      <formula>NOT(ISERROR(SEARCH(("BAIXO"),(J28))))</formula>
    </cfRule>
  </conditionalFormatting>
  <conditionalFormatting sqref="N28:N29">
    <cfRule type="containsText" dxfId="100" priority="3" operator="containsText" text="ALTO">
      <formula>NOT(ISERROR(SEARCH(("ALTO"),(N28))))</formula>
    </cfRule>
  </conditionalFormatting>
  <conditionalFormatting sqref="S28:S29">
    <cfRule type="containsText" dxfId="99" priority="4" operator="containsText" text="Monitor III">
      <formula>NOT(ISERROR(SEARCH(("Monitor III"),(S28))))</formula>
    </cfRule>
  </conditionalFormatting>
  <conditionalFormatting sqref="S28:S29">
    <cfRule type="containsText" dxfId="98" priority="5" operator="containsText" text="Monitor II,III">
      <formula>NOT(ISERROR(SEARCH(("Monitor II,III"),(S28))))</formula>
    </cfRule>
  </conditionalFormatting>
  <conditionalFormatting sqref="S28:S29">
    <cfRule type="containsText" dxfId="97" priority="6" operator="containsText" text="Monitor I,II,III">
      <formula>NOT(ISERROR(SEARCH(("Monitor I,II,III"),(S28))))</formula>
    </cfRule>
  </conditionalFormatting>
  <conditionalFormatting sqref="M11:M15 P11">
    <cfRule type="containsText" dxfId="96" priority="7" operator="containsText" text="Não">
      <formula>NOT(ISERROR(SEARCH(("Não"),(M11))))</formula>
    </cfRule>
  </conditionalFormatting>
  <conditionalFormatting sqref="M11:M15 P11">
    <cfRule type="containsText" dxfId="95" priority="8" operator="containsText" text="►">
      <formula>NOT(ISERROR(SEARCH(("►"),(M11))))</formula>
    </cfRule>
  </conditionalFormatting>
  <conditionalFormatting sqref="I28:I29">
    <cfRule type="cellIs" dxfId="94" priority="9" operator="between">
      <formula>16</formula>
      <formula>20</formula>
    </cfRule>
  </conditionalFormatting>
  <conditionalFormatting sqref="I28:I29">
    <cfRule type="cellIs" dxfId="93" priority="10" operator="between">
      <formula>11</formula>
      <formula>15</formula>
    </cfRule>
  </conditionalFormatting>
  <conditionalFormatting sqref="I28:I29">
    <cfRule type="cellIs" dxfId="92" priority="11" operator="between">
      <formula>1</formula>
      <formula>10</formula>
    </cfRule>
  </conditionalFormatting>
  <conditionalFormatting sqref="O49:R53">
    <cfRule type="containsText" dxfId="91" priority="12" operator="containsText" text="AUTOGUIADA">
      <formula>NOT(ISERROR(SEARCH(("AUTOGUIADA"),(O49))))</formula>
    </cfRule>
  </conditionalFormatting>
  <conditionalFormatting sqref="O49:R53">
    <cfRule type="containsText" dxfId="90" priority="13" operator="containsText" text="MONITORADA">
      <formula>NOT(ISERROR(SEARCH(("MONITORADA"),(O49))))</formula>
    </cfRule>
  </conditionalFormatting>
  <conditionalFormatting sqref="O49:R53">
    <cfRule type="containsText" dxfId="89" priority="14" operator="containsText" text="não">
      <formula>NOT(ISERROR(SEARCH(("não"),(O49))))</formula>
    </cfRule>
  </conditionalFormatting>
  <conditionalFormatting sqref="K59:N61">
    <cfRule type="containsText" dxfId="88" priority="15" operator="containsText" text="AUTOGUIADO">
      <formula>NOT(ISERROR(SEARCH(("AUTOGUIADO"),(K59))))</formula>
    </cfRule>
  </conditionalFormatting>
  <conditionalFormatting sqref="K59:N61">
    <cfRule type="containsText" dxfId="87"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32</v>
      </c>
      <c r="G8" s="150"/>
      <c r="H8" s="150"/>
      <c r="I8" s="150"/>
      <c r="J8" s="150"/>
      <c r="K8" s="150"/>
      <c r="L8" s="150"/>
      <c r="M8" s="150"/>
      <c r="N8" s="150"/>
      <c r="O8" s="150"/>
      <c r="P8" s="150"/>
      <c r="Q8" s="150"/>
      <c r="R8" s="153"/>
      <c r="S8" s="12"/>
      <c r="T8" s="8"/>
    </row>
    <row r="9" spans="1:20" ht="14.25" customHeight="1">
      <c r="A9" s="7"/>
      <c r="B9" s="166" t="s">
        <v>51</v>
      </c>
      <c r="C9" s="167"/>
      <c r="D9" s="167"/>
      <c r="E9" s="168"/>
      <c r="F9" s="251" t="s">
        <v>164</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154</v>
      </c>
      <c r="E20" s="128"/>
      <c r="F20" s="128"/>
      <c r="G20" s="128"/>
      <c r="H20" s="128"/>
      <c r="I20" s="266">
        <f>IF(D20='Daton - Preenchimento. '!B1,1,IF(D20='Daton - Preenchimento. '!B2,2,IF(D20='Daton - Preenchimento. '!B3,3,IF(D20='Daton - Preenchimento. '!B4,4,IF(D20='Daton - Preenchimento. '!B5,5,IF(D20='Daton - Preenchimento. '!B6,0))))))</f>
        <v>2</v>
      </c>
      <c r="J20" s="7"/>
      <c r="K20" s="202"/>
      <c r="L20" s="211"/>
      <c r="M20" s="180" t="s">
        <v>142</v>
      </c>
      <c r="N20" s="128"/>
      <c r="O20" s="128"/>
      <c r="P20" s="128"/>
      <c r="Q20" s="128"/>
      <c r="R20" s="260">
        <f>IF(M20='Daton - Preenchimento. '!F1,1,IF(M20='Daton - Preenchimento. '!F2,2,IF(M20='Daton - Preenchimento. '!F3,3,IF(M20='Daton - Preenchimento. '!F4,4,IF(M20='Daton - Preenchimento. '!F5,5,IF(M20='Daton - Preenchimento. '!F6,0))))))</f>
        <v>2</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139</v>
      </c>
      <c r="N25" s="128"/>
      <c r="O25" s="128"/>
      <c r="P25" s="128"/>
      <c r="Q25" s="128"/>
      <c r="R25" s="182">
        <f>IF(M25='Daton - Preenchimento. '!H1,1,IF(M25='Daton - Preenchimento. '!H2,2,IF(M25='Daton - Preenchimento. '!H3,3,IF(M25='Daton - Preenchimento. '!H4,4,IF(M25='Daton - Preenchimento. '!H5,5,IF(M25='Daton - Preenchimento. '!H6,0))))))</f>
        <v>1</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7</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134</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86" priority="1" operator="containsText" text="MÉDIO">
      <formula>NOT(ISERROR(SEARCH(("MÉDIO"),(J28))))</formula>
    </cfRule>
  </conditionalFormatting>
  <conditionalFormatting sqref="J28:J29 N28">
    <cfRule type="containsText" dxfId="85" priority="2" operator="containsText" text="BAIXO">
      <formula>NOT(ISERROR(SEARCH(("BAIXO"),(J28))))</formula>
    </cfRule>
  </conditionalFormatting>
  <conditionalFormatting sqref="N28:N29">
    <cfRule type="containsText" dxfId="84" priority="3" operator="containsText" text="ALTO">
      <formula>NOT(ISERROR(SEARCH(("ALTO"),(N28))))</formula>
    </cfRule>
  </conditionalFormatting>
  <conditionalFormatting sqref="S28:S29">
    <cfRule type="containsText" dxfId="83" priority="4" operator="containsText" text="Monitor III">
      <formula>NOT(ISERROR(SEARCH(("Monitor III"),(S28))))</formula>
    </cfRule>
  </conditionalFormatting>
  <conditionalFormatting sqref="S28:S29">
    <cfRule type="containsText" dxfId="82" priority="5" operator="containsText" text="Monitor II,III">
      <formula>NOT(ISERROR(SEARCH(("Monitor II,III"),(S28))))</formula>
    </cfRule>
  </conditionalFormatting>
  <conditionalFormatting sqref="S28:S29">
    <cfRule type="containsText" dxfId="81" priority="6" operator="containsText" text="Monitor I,II,III">
      <formula>NOT(ISERROR(SEARCH(("Monitor I,II,III"),(S28))))</formula>
    </cfRule>
  </conditionalFormatting>
  <conditionalFormatting sqref="M11:M15 P11">
    <cfRule type="containsText" dxfId="80" priority="7" operator="containsText" text="Não">
      <formula>NOT(ISERROR(SEARCH(("Não"),(M11))))</formula>
    </cfRule>
  </conditionalFormatting>
  <conditionalFormatting sqref="M11:M15 P11">
    <cfRule type="containsText" dxfId="79" priority="8" operator="containsText" text="►">
      <formula>NOT(ISERROR(SEARCH(("►"),(M11))))</formula>
    </cfRule>
  </conditionalFormatting>
  <conditionalFormatting sqref="I28:I29">
    <cfRule type="cellIs" dxfId="78" priority="9" operator="between">
      <formula>16</formula>
      <formula>20</formula>
    </cfRule>
  </conditionalFormatting>
  <conditionalFormatting sqref="I28:I29">
    <cfRule type="cellIs" dxfId="77" priority="10" operator="between">
      <formula>11</formula>
      <formula>15</formula>
    </cfRule>
  </conditionalFormatting>
  <conditionalFormatting sqref="I28:I29">
    <cfRule type="cellIs" dxfId="76" priority="11" operator="between">
      <formula>1</formula>
      <formula>10</formula>
    </cfRule>
  </conditionalFormatting>
  <conditionalFormatting sqref="O49:R53">
    <cfRule type="containsText" dxfId="75" priority="12" operator="containsText" text="AUTOGUIADA">
      <formula>NOT(ISERROR(SEARCH(("AUTOGUIADA"),(O49))))</formula>
    </cfRule>
  </conditionalFormatting>
  <conditionalFormatting sqref="O49:R53">
    <cfRule type="containsText" dxfId="74" priority="13" operator="containsText" text="MONITORADA">
      <formula>NOT(ISERROR(SEARCH(("MONITORADA"),(O49))))</formula>
    </cfRule>
  </conditionalFormatting>
  <conditionalFormatting sqref="O49:R53">
    <cfRule type="containsText" dxfId="73" priority="14" operator="containsText" text="não">
      <formula>NOT(ISERROR(SEARCH(("não"),(O49))))</formula>
    </cfRule>
  </conditionalFormatting>
  <conditionalFormatting sqref="K59:N61">
    <cfRule type="containsText" dxfId="72" priority="15" operator="containsText" text="AUTOGUIADO">
      <formula>NOT(ISERROR(SEARCH(("AUTOGUIADO"),(K59))))</formula>
    </cfRule>
  </conditionalFormatting>
  <conditionalFormatting sqref="K59:N61">
    <cfRule type="containsText" dxfId="71"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165</v>
      </c>
      <c r="G8" s="150"/>
      <c r="H8" s="150"/>
      <c r="I8" s="150"/>
      <c r="J8" s="150"/>
      <c r="K8" s="150"/>
      <c r="L8" s="150"/>
      <c r="M8" s="150"/>
      <c r="N8" s="150"/>
      <c r="O8" s="150"/>
      <c r="P8" s="150"/>
      <c r="Q8" s="150"/>
      <c r="R8" s="153"/>
      <c r="S8" s="12"/>
      <c r="T8" s="8"/>
    </row>
    <row r="9" spans="1:20" ht="14.25" customHeight="1">
      <c r="A9" s="7"/>
      <c r="B9" s="166" t="s">
        <v>51</v>
      </c>
      <c r="C9" s="167"/>
      <c r="D9" s="167"/>
      <c r="E9" s="168"/>
      <c r="F9" s="251" t="s">
        <v>166</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t="s">
        <v>88</v>
      </c>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61</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70" t="s">
        <v>133</v>
      </c>
      <c r="C56" s="128"/>
      <c r="D56" s="128"/>
      <c r="E56" s="128"/>
      <c r="F56" s="128"/>
      <c r="G56" s="128"/>
      <c r="H56" s="128"/>
      <c r="I56" s="200"/>
      <c r="J56" s="12"/>
      <c r="K56" s="230"/>
      <c r="L56" s="128"/>
      <c r="M56" s="128"/>
      <c r="N56" s="128"/>
      <c r="O56" s="128"/>
      <c r="P56" s="128"/>
      <c r="Q56" s="128"/>
      <c r="R56" s="200"/>
      <c r="S56" s="46"/>
      <c r="T56" s="8"/>
    </row>
    <row r="57" spans="1:20" ht="32.2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70" priority="1" operator="containsText" text="MÉDIO">
      <formula>NOT(ISERROR(SEARCH(("MÉDIO"),(J28))))</formula>
    </cfRule>
  </conditionalFormatting>
  <conditionalFormatting sqref="J28:J29 N28">
    <cfRule type="containsText" dxfId="69" priority="2" operator="containsText" text="BAIXO">
      <formula>NOT(ISERROR(SEARCH(("BAIXO"),(J28))))</formula>
    </cfRule>
  </conditionalFormatting>
  <conditionalFormatting sqref="N28:N29">
    <cfRule type="containsText" dxfId="68" priority="3" operator="containsText" text="ALTO">
      <formula>NOT(ISERROR(SEARCH(("ALTO"),(N28))))</formula>
    </cfRule>
  </conditionalFormatting>
  <conditionalFormatting sqref="S28:S29">
    <cfRule type="containsText" dxfId="67" priority="4" operator="containsText" text="Monitor III">
      <formula>NOT(ISERROR(SEARCH(("Monitor III"),(S28))))</formula>
    </cfRule>
  </conditionalFormatting>
  <conditionalFormatting sqref="S28:S29">
    <cfRule type="containsText" dxfId="66" priority="5" operator="containsText" text="Monitor II,III">
      <formula>NOT(ISERROR(SEARCH(("Monitor II,III"),(S28))))</formula>
    </cfRule>
  </conditionalFormatting>
  <conditionalFormatting sqref="S28:S29">
    <cfRule type="containsText" dxfId="65" priority="6" operator="containsText" text="Monitor I,II,III">
      <formula>NOT(ISERROR(SEARCH(("Monitor I,II,III"),(S28))))</formula>
    </cfRule>
  </conditionalFormatting>
  <conditionalFormatting sqref="M11:M15 P11">
    <cfRule type="containsText" dxfId="64" priority="7" operator="containsText" text="Não">
      <formula>NOT(ISERROR(SEARCH(("Não"),(M11))))</formula>
    </cfRule>
  </conditionalFormatting>
  <conditionalFormatting sqref="M11:M15 P11">
    <cfRule type="containsText" dxfId="63" priority="8" operator="containsText" text="►">
      <formula>NOT(ISERROR(SEARCH(("►"),(M11))))</formula>
    </cfRule>
  </conditionalFormatting>
  <conditionalFormatting sqref="I28:I29">
    <cfRule type="cellIs" dxfId="62" priority="9" operator="between">
      <formula>16</formula>
      <formula>20</formula>
    </cfRule>
  </conditionalFormatting>
  <conditionalFormatting sqref="I28:I29">
    <cfRule type="cellIs" dxfId="61" priority="10" operator="between">
      <formula>11</formula>
      <formula>15</formula>
    </cfRule>
  </conditionalFormatting>
  <conditionalFormatting sqref="I28:I29">
    <cfRule type="cellIs" dxfId="60" priority="11" operator="between">
      <formula>1</formula>
      <formula>10</formula>
    </cfRule>
  </conditionalFormatting>
  <conditionalFormatting sqref="O49:R53">
    <cfRule type="containsText" dxfId="59" priority="12" operator="containsText" text="AUTOGUIADA">
      <formula>NOT(ISERROR(SEARCH(("AUTOGUIADA"),(O49))))</formula>
    </cfRule>
  </conditionalFormatting>
  <conditionalFormatting sqref="O49:R53">
    <cfRule type="containsText" dxfId="58" priority="13" operator="containsText" text="MONITORADA">
      <formula>NOT(ISERROR(SEARCH(("MONITORADA"),(O49))))</formula>
    </cfRule>
  </conditionalFormatting>
  <conditionalFormatting sqref="O49:R53">
    <cfRule type="containsText" dxfId="57" priority="14" operator="containsText" text="não">
      <formula>NOT(ISERROR(SEARCH(("não"),(O49))))</formula>
    </cfRule>
  </conditionalFormatting>
  <conditionalFormatting sqref="K59:N61">
    <cfRule type="containsText" dxfId="56" priority="15" operator="containsText" text="AUTOGUIADO">
      <formula>NOT(ISERROR(SEARCH(("AUTOGUIADO"),(K59))))</formula>
    </cfRule>
  </conditionalFormatting>
  <conditionalFormatting sqref="K59:N61">
    <cfRule type="containsText" dxfId="55"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167</v>
      </c>
      <c r="G8" s="150"/>
      <c r="H8" s="150"/>
      <c r="I8" s="150"/>
      <c r="J8" s="150"/>
      <c r="K8" s="150"/>
      <c r="L8" s="150"/>
      <c r="M8" s="150"/>
      <c r="N8" s="150"/>
      <c r="O8" s="150"/>
      <c r="P8" s="150"/>
      <c r="Q8" s="150"/>
      <c r="R8" s="153"/>
      <c r="S8" s="12"/>
      <c r="T8" s="8"/>
    </row>
    <row r="9" spans="1:20" ht="14.25" customHeight="1">
      <c r="A9" s="7"/>
      <c r="B9" s="166" t="s">
        <v>51</v>
      </c>
      <c r="C9" s="167"/>
      <c r="D9" s="167"/>
      <c r="E9" s="168"/>
      <c r="F9" s="251" t="s">
        <v>168</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169</v>
      </c>
      <c r="E20" s="128"/>
      <c r="F20" s="128"/>
      <c r="G20" s="128"/>
      <c r="H20" s="128"/>
      <c r="I20" s="266">
        <f>IF(D20='Daton - Preenchimento. '!B1,1,IF(D20='Daton - Preenchimento. '!B2,2,IF(D20='Daton - Preenchimento. '!B3,3,IF(D20='Daton - Preenchimento. '!B4,4,IF(D20='Daton - Preenchimento. '!B5,5,IF(D20='Daton - Preenchimento. '!B6,0))))))</f>
        <v>4</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12</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t="s">
        <v>88</v>
      </c>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54" priority="1" operator="containsText" text="MÉDIO">
      <formula>NOT(ISERROR(SEARCH(("MÉDIO"),(J28))))</formula>
    </cfRule>
  </conditionalFormatting>
  <conditionalFormatting sqref="J28:J29 N28">
    <cfRule type="containsText" dxfId="53" priority="2" operator="containsText" text="BAIXO">
      <formula>NOT(ISERROR(SEARCH(("BAIXO"),(J28))))</formula>
    </cfRule>
  </conditionalFormatting>
  <conditionalFormatting sqref="N28:N29">
    <cfRule type="containsText" dxfId="52" priority="3" operator="containsText" text="ALTO">
      <formula>NOT(ISERROR(SEARCH(("ALTO"),(N28))))</formula>
    </cfRule>
  </conditionalFormatting>
  <conditionalFormatting sqref="S28:S29">
    <cfRule type="containsText" dxfId="51" priority="4" operator="containsText" text="Monitor III">
      <formula>NOT(ISERROR(SEARCH(("Monitor III"),(S28))))</formula>
    </cfRule>
  </conditionalFormatting>
  <conditionalFormatting sqref="S28:S29">
    <cfRule type="containsText" dxfId="50" priority="5" operator="containsText" text="Monitor II,III">
      <formula>NOT(ISERROR(SEARCH(("Monitor II,III"),(S28))))</formula>
    </cfRule>
  </conditionalFormatting>
  <conditionalFormatting sqref="S28:S29">
    <cfRule type="containsText" dxfId="49" priority="6" operator="containsText" text="Monitor I,II,III">
      <formula>NOT(ISERROR(SEARCH(("Monitor I,II,III"),(S28))))</formula>
    </cfRule>
  </conditionalFormatting>
  <conditionalFormatting sqref="M11:M15 P11">
    <cfRule type="containsText" dxfId="48" priority="7" operator="containsText" text="Não">
      <formula>NOT(ISERROR(SEARCH(("Não"),(M11))))</formula>
    </cfRule>
  </conditionalFormatting>
  <conditionalFormatting sqref="M11:M15 P11">
    <cfRule type="containsText" dxfId="47" priority="8" operator="containsText" text="►">
      <formula>NOT(ISERROR(SEARCH(("►"),(M11))))</formula>
    </cfRule>
  </conditionalFormatting>
  <conditionalFormatting sqref="I28:I29">
    <cfRule type="cellIs" dxfId="46" priority="9" operator="between">
      <formula>16</formula>
      <formula>20</formula>
    </cfRule>
  </conditionalFormatting>
  <conditionalFormatting sqref="I28:I29">
    <cfRule type="cellIs" dxfId="45" priority="10" operator="between">
      <formula>11</formula>
      <formula>15</formula>
    </cfRule>
  </conditionalFormatting>
  <conditionalFormatting sqref="I28:I29">
    <cfRule type="cellIs" dxfId="44" priority="11" operator="between">
      <formula>1</formula>
      <formula>10</formula>
    </cfRule>
  </conditionalFormatting>
  <conditionalFormatting sqref="O49:R53">
    <cfRule type="containsText" dxfId="43" priority="12" operator="containsText" text="AUTOGUIADA">
      <formula>NOT(ISERROR(SEARCH(("AUTOGUIADA"),(O49))))</formula>
    </cfRule>
  </conditionalFormatting>
  <conditionalFormatting sqref="O49:R53">
    <cfRule type="containsText" dxfId="42" priority="13" operator="containsText" text="MONITORADA">
      <formula>NOT(ISERROR(SEARCH(("MONITORADA"),(O49))))</formula>
    </cfRule>
  </conditionalFormatting>
  <conditionalFormatting sqref="O49:R53">
    <cfRule type="containsText" dxfId="41" priority="14" operator="containsText" text="não">
      <formula>NOT(ISERROR(SEARCH(("não"),(O49))))</formula>
    </cfRule>
  </conditionalFormatting>
  <conditionalFormatting sqref="K59:N61">
    <cfRule type="containsText" dxfId="40" priority="15" operator="containsText" text="AUTOGUIADO">
      <formula>NOT(ISERROR(SEARCH(("AUTOGUIADO"),(K59))))</formula>
    </cfRule>
  </conditionalFormatting>
  <conditionalFormatting sqref="K59:N61">
    <cfRule type="containsText" dxfId="39"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170</v>
      </c>
      <c r="G8" s="150"/>
      <c r="H8" s="150"/>
      <c r="I8" s="150"/>
      <c r="J8" s="150"/>
      <c r="K8" s="150"/>
      <c r="L8" s="150"/>
      <c r="M8" s="150"/>
      <c r="N8" s="150"/>
      <c r="O8" s="150"/>
      <c r="P8" s="150"/>
      <c r="Q8" s="150"/>
      <c r="R8" s="153"/>
      <c r="S8" s="12"/>
      <c r="T8" s="8"/>
    </row>
    <row r="9" spans="1:20" ht="14.25" customHeight="1">
      <c r="A9" s="7"/>
      <c r="B9" s="166" t="s">
        <v>51</v>
      </c>
      <c r="C9" s="167"/>
      <c r="D9" s="167"/>
      <c r="E9" s="168"/>
      <c r="F9" s="251" t="s">
        <v>171</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144</v>
      </c>
      <c r="E20" s="128"/>
      <c r="F20" s="128"/>
      <c r="G20" s="128"/>
      <c r="H20" s="128"/>
      <c r="I20" s="266">
        <f>IF(D20='Daton - Preenchimento. '!B1,1,IF(D20='Daton - Preenchimento. '!B2,2,IF(D20='Daton - Preenchimento. '!B3,3,IF(D20='Daton - Preenchimento. '!B4,4,IF(D20='Daton - Preenchimento. '!B5,5,IF(D20='Daton - Preenchimento. '!B6,0))))))</f>
        <v>5</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172</v>
      </c>
      <c r="E25" s="128"/>
      <c r="F25" s="128"/>
      <c r="G25" s="128"/>
      <c r="H25" s="128"/>
      <c r="I25" s="178">
        <f>IF(D25='Daton - Preenchimento. '!D1,1,IF(D25='Daton - Preenchimento. '!D2,2,IF(D25='Daton - Preenchimento. '!D3,3,IF(D25='Daton - Preenchimento. '!D4,4,IF(D25='Daton - Preenchimento. '!D5,5,IF(D25='Daton - Preenchimento. '!D6,0))))))</f>
        <v>3</v>
      </c>
      <c r="J25" s="7"/>
      <c r="K25" s="202"/>
      <c r="L25" s="211"/>
      <c r="M25" s="180" t="s">
        <v>147</v>
      </c>
      <c r="N25" s="128"/>
      <c r="O25" s="128"/>
      <c r="P25" s="128"/>
      <c r="Q25" s="128"/>
      <c r="R25" s="182">
        <f>IF(M25='Daton - Preenchimento. '!H1,1,IF(M25='Daton - Preenchimento. '!H2,2,IF(M25='Daton - Preenchimento. '!H3,3,IF(M25='Daton - Preenchimento. '!H4,4,IF(M25='Daton - Preenchimento. '!H5,5,IF(M25='Daton - Preenchimento. '!H6,0))))))</f>
        <v>5</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16</v>
      </c>
      <c r="J28" s="33"/>
      <c r="K28" s="183" t="s">
        <v>81</v>
      </c>
      <c r="L28" s="184"/>
      <c r="M28" s="185"/>
      <c r="N28" s="188" t="str">
        <f>IF(I28&lt;='Daton - Preenchimento. '!D10,"BAIXO",IF(I28&lt;='Daton - Preenchimento. '!D11,"MÉDIO",IF(I28&lt;='Daton - Preenchimento. '!D12,"ALTO",)))</f>
        <v>ALTO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t="s">
        <v>173</v>
      </c>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250</v>
      </c>
      <c r="L65" s="225"/>
      <c r="M65" s="226">
        <f>F63*1.15</f>
        <v>287.5</v>
      </c>
      <c r="N65" s="227"/>
      <c r="O65" s="225"/>
      <c r="P65" s="226">
        <f>F63*1.3</f>
        <v>325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38" priority="1" operator="containsText" text="MÉDIO">
      <formula>NOT(ISERROR(SEARCH(("MÉDIO"),(J28))))</formula>
    </cfRule>
  </conditionalFormatting>
  <conditionalFormatting sqref="J28:J29 N28">
    <cfRule type="containsText" dxfId="37" priority="2" operator="containsText" text="BAIXO">
      <formula>NOT(ISERROR(SEARCH(("BAIXO"),(J28))))</formula>
    </cfRule>
  </conditionalFormatting>
  <conditionalFormatting sqref="N28:N29">
    <cfRule type="containsText" dxfId="36" priority="3" operator="containsText" text="ALTO">
      <formula>NOT(ISERROR(SEARCH(("ALTO"),(N28))))</formula>
    </cfRule>
  </conditionalFormatting>
  <conditionalFormatting sqref="S28:S29">
    <cfRule type="containsText" dxfId="35" priority="4" operator="containsText" text="Monitor III">
      <formula>NOT(ISERROR(SEARCH(("Monitor III"),(S28))))</formula>
    </cfRule>
  </conditionalFormatting>
  <conditionalFormatting sqref="S28:S29">
    <cfRule type="containsText" dxfId="34" priority="5" operator="containsText" text="Monitor II,III">
      <formula>NOT(ISERROR(SEARCH(("Monitor II,III"),(S28))))</formula>
    </cfRule>
  </conditionalFormatting>
  <conditionalFormatting sqref="S28:S29">
    <cfRule type="containsText" dxfId="33" priority="6" operator="containsText" text="Monitor I,II,III">
      <formula>NOT(ISERROR(SEARCH(("Monitor I,II,III"),(S28))))</formula>
    </cfRule>
  </conditionalFormatting>
  <conditionalFormatting sqref="M11:M15 P11">
    <cfRule type="containsText" dxfId="32" priority="7" operator="containsText" text="Não">
      <formula>NOT(ISERROR(SEARCH(("Não"),(M11))))</formula>
    </cfRule>
  </conditionalFormatting>
  <conditionalFormatting sqref="M11:M15 P11">
    <cfRule type="containsText" dxfId="31" priority="8" operator="containsText" text="►">
      <formula>NOT(ISERROR(SEARCH(("►"),(M11))))</formula>
    </cfRule>
  </conditionalFormatting>
  <conditionalFormatting sqref="I28:I29">
    <cfRule type="cellIs" dxfId="30" priority="9" operator="between">
      <formula>16</formula>
      <formula>20</formula>
    </cfRule>
  </conditionalFormatting>
  <conditionalFormatting sqref="I28:I29">
    <cfRule type="cellIs" dxfId="29" priority="10" operator="between">
      <formula>11</formula>
      <formula>15</formula>
    </cfRule>
  </conditionalFormatting>
  <conditionalFormatting sqref="I28:I29">
    <cfRule type="cellIs" dxfId="28" priority="11" operator="between">
      <formula>1</formula>
      <formula>10</formula>
    </cfRule>
  </conditionalFormatting>
  <conditionalFormatting sqref="O49:R53">
    <cfRule type="containsText" dxfId="27" priority="12" operator="containsText" text="AUTOGUIADA">
      <formula>NOT(ISERROR(SEARCH(("AUTOGUIADA"),(O49))))</formula>
    </cfRule>
  </conditionalFormatting>
  <conditionalFormatting sqref="O49:R53">
    <cfRule type="containsText" dxfId="26" priority="13" operator="containsText" text="MONITORADA">
      <formula>NOT(ISERROR(SEARCH(("MONITORADA"),(O49))))</formula>
    </cfRule>
  </conditionalFormatting>
  <conditionalFormatting sqref="O49:R53">
    <cfRule type="containsText" dxfId="25" priority="14" operator="containsText" text="não">
      <formula>NOT(ISERROR(SEARCH(("não"),(O49))))</formula>
    </cfRule>
  </conditionalFormatting>
  <conditionalFormatting sqref="K59:N61">
    <cfRule type="containsText" dxfId="24" priority="15" operator="containsText" text="AUTOGUIADO">
      <formula>NOT(ISERROR(SEARCH(("AUTOGUIADO"),(K59))))</formula>
    </cfRule>
  </conditionalFormatting>
  <conditionalFormatting sqref="K59:N61">
    <cfRule type="containsText" dxfId="23"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c r="G8" s="150"/>
      <c r="H8" s="150"/>
      <c r="I8" s="150"/>
      <c r="J8" s="150"/>
      <c r="K8" s="150"/>
      <c r="L8" s="150"/>
      <c r="M8" s="150"/>
      <c r="N8" s="150"/>
      <c r="O8" s="150"/>
      <c r="P8" s="150"/>
      <c r="Q8" s="150"/>
      <c r="R8" s="153"/>
      <c r="S8" s="12"/>
      <c r="T8" s="8"/>
    </row>
    <row r="9" spans="1:20" ht="14.25" customHeight="1">
      <c r="A9" s="7"/>
      <c r="B9" s="166" t="s">
        <v>51</v>
      </c>
      <c r="C9" s="167"/>
      <c r="D9" s="167"/>
      <c r="E9" s="168"/>
      <c r="F9" s="251"/>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174</v>
      </c>
      <c r="E20" s="128"/>
      <c r="F20" s="128"/>
      <c r="G20" s="128"/>
      <c r="H20" s="128"/>
      <c r="I20" s="266">
        <f>IF(D20='Daton - Preenchimento. '!B1,1,IF(D20='Daton - Preenchimento. '!B2,2,IF(D20='Daton - Preenchimento. '!B3,3,IF(D20='Daton - Preenchimento. '!B4,4,IF(D20='Daton - Preenchimento. '!B5,5,IF(D20='Daton - Preenchimento. '!B6,0))))))</f>
        <v>0</v>
      </c>
      <c r="J20" s="7"/>
      <c r="K20" s="202"/>
      <c r="L20" s="211"/>
      <c r="M20" s="180" t="s">
        <v>174</v>
      </c>
      <c r="N20" s="128"/>
      <c r="O20" s="128"/>
      <c r="P20" s="128"/>
      <c r="Q20" s="128"/>
      <c r="R20" s="260">
        <f>IF(M20='Daton - Preenchimento. '!F1,1,IF(M20='Daton - Preenchimento. '!F2,2,IF(M20='Daton - Preenchimento. '!F3,3,IF(M20='Daton - Preenchimento. '!F4,4,IF(M20='Daton - Preenchimento. '!F5,5,IF(M20='Daton - Preenchimento. '!F6,0))))))</f>
        <v>0</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174</v>
      </c>
      <c r="E25" s="128"/>
      <c r="F25" s="128"/>
      <c r="G25" s="128"/>
      <c r="H25" s="128"/>
      <c r="I25" s="178">
        <f>IF(D25='Daton - Preenchimento. '!D1,1,IF(D25='Daton - Preenchimento. '!D2,2,IF(D25='Daton - Preenchimento. '!D3,3,IF(D25='Daton - Preenchimento. '!D4,4,IF(D25='Daton - Preenchimento. '!D5,5,IF(D25='Daton - Preenchimento. '!D6,0))))))</f>
        <v>0</v>
      </c>
      <c r="J25" s="7"/>
      <c r="K25" s="202"/>
      <c r="L25" s="211"/>
      <c r="M25" s="180" t="s">
        <v>174</v>
      </c>
      <c r="N25" s="128"/>
      <c r="O25" s="128"/>
      <c r="P25" s="128"/>
      <c r="Q25" s="128"/>
      <c r="R25" s="182">
        <f>IF(M25='Daton - Preenchimento. '!H1,1,IF(M25='Daton - Preenchimento. '!H2,2,IF(M25='Daton - Preenchimento. '!H3,3,IF(M25='Daton - Preenchimento. '!H4,4,IF(M25='Daton - Preenchimento. '!H5,5,IF(M25='Daton - Preenchimento. '!H6,0))))))</f>
        <v>0</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0</v>
      </c>
      <c r="J28" s="33"/>
      <c r="K28" s="183" t="s">
        <v>81</v>
      </c>
      <c r="L28" s="184"/>
      <c r="M28" s="185"/>
      <c r="N28" s="188" t="str">
        <f>IF(I28&lt;='Daton - Preenchimento. '!D10,"BAIXO",IF(I28&lt;='Daton - Preenchimento. '!D11,"MÉDIO",IF(I28&lt;='Daton - Preenchimento. '!D12,"ALTO",)))</f>
        <v>BAIXO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tr">
        <f>IF('Daton - Preenchimento. '!B54="MONITORADO","MONITORADO",IF('Daton - Preenchimento. '!B55="MONITORADO","MONITORADO","AUTOGUIADO"))</f>
        <v>AUTOGUIADO</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150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150</v>
      </c>
      <c r="L65" s="225"/>
      <c r="M65" s="226">
        <f>F63*1.15</f>
        <v>172.5</v>
      </c>
      <c r="N65" s="227"/>
      <c r="O65" s="225"/>
      <c r="P65" s="226">
        <f>F63*1.3</f>
        <v>195</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22" priority="1" operator="containsText" text="MÉDIO">
      <formula>NOT(ISERROR(SEARCH(("MÉDIO"),(J28))))</formula>
    </cfRule>
  </conditionalFormatting>
  <conditionalFormatting sqref="J28:J29 N28">
    <cfRule type="containsText" dxfId="21" priority="2" operator="containsText" text="BAIXO">
      <formula>NOT(ISERROR(SEARCH(("BAIXO"),(J28))))</formula>
    </cfRule>
  </conditionalFormatting>
  <conditionalFormatting sqref="N28:N29">
    <cfRule type="containsText" dxfId="20" priority="3" operator="containsText" text="ALTO">
      <formula>NOT(ISERROR(SEARCH(("ALTO"),(N28))))</formula>
    </cfRule>
  </conditionalFormatting>
  <conditionalFormatting sqref="S28:S29">
    <cfRule type="containsText" dxfId="19" priority="4" operator="containsText" text="Monitor III">
      <formula>NOT(ISERROR(SEARCH(("Monitor III"),(S28))))</formula>
    </cfRule>
  </conditionalFormatting>
  <conditionalFormatting sqref="S28:S29">
    <cfRule type="containsText" dxfId="18" priority="5" operator="containsText" text="Monitor II,III">
      <formula>NOT(ISERROR(SEARCH(("Monitor II,III"),(S28))))</formula>
    </cfRule>
  </conditionalFormatting>
  <conditionalFormatting sqref="S28:S29">
    <cfRule type="containsText" dxfId="17" priority="6" operator="containsText" text="Monitor I,II,III">
      <formula>NOT(ISERROR(SEARCH(("Monitor I,II,III"),(S28))))</formula>
    </cfRule>
  </conditionalFormatting>
  <conditionalFormatting sqref="M11:M15 P11">
    <cfRule type="containsText" dxfId="16" priority="7" operator="containsText" text="Não">
      <formula>NOT(ISERROR(SEARCH(("Não"),(M11))))</formula>
    </cfRule>
  </conditionalFormatting>
  <conditionalFormatting sqref="M11:M15 P11">
    <cfRule type="containsText" dxfId="15" priority="8" operator="containsText" text="►">
      <formula>NOT(ISERROR(SEARCH(("►"),(M11))))</formula>
    </cfRule>
  </conditionalFormatting>
  <conditionalFormatting sqref="I28:I29">
    <cfRule type="cellIs" dxfId="14" priority="9" operator="between">
      <formula>16</formula>
      <formula>20</formula>
    </cfRule>
  </conditionalFormatting>
  <conditionalFormatting sqref="I28:I29">
    <cfRule type="cellIs" dxfId="13" priority="10" operator="between">
      <formula>11</formula>
      <formula>15</formula>
    </cfRule>
  </conditionalFormatting>
  <conditionalFormatting sqref="I28:I29">
    <cfRule type="cellIs" dxfId="12" priority="11" operator="between">
      <formula>1</formula>
      <formula>10</formula>
    </cfRule>
  </conditionalFormatting>
  <conditionalFormatting sqref="O49:R53">
    <cfRule type="containsText" dxfId="11" priority="12" operator="containsText" text="AUTOGUIADA">
      <formula>NOT(ISERROR(SEARCH(("AUTOGUIADA"),(O49))))</formula>
    </cfRule>
  </conditionalFormatting>
  <conditionalFormatting sqref="O49:R53">
    <cfRule type="containsText" dxfId="10" priority="13" operator="containsText" text="MONITORADA">
      <formula>NOT(ISERROR(SEARCH(("MONITORADA"),(O49))))</formula>
    </cfRule>
  </conditionalFormatting>
  <conditionalFormatting sqref="O49:R53">
    <cfRule type="containsText" dxfId="9" priority="14" operator="containsText" text="não">
      <formula>NOT(ISERROR(SEARCH(("não"),(O49))))</formula>
    </cfRule>
  </conditionalFormatting>
  <conditionalFormatting sqref="K59:N61">
    <cfRule type="containsText" dxfId="8" priority="15" operator="containsText" text="AUTOGUIADO">
      <formula>NOT(ISERROR(SEARCH(("AUTOGUIADO"),(K59))))</formula>
    </cfRule>
  </conditionalFormatting>
  <conditionalFormatting sqref="K59:N61">
    <cfRule type="containsText" dxfId="7"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heetViews>
  <sheetFormatPr defaultColWidth="14.42578125" defaultRowHeight="15" customHeight="1"/>
  <cols>
    <col min="1" max="1" width="8.7109375" customWidth="1"/>
    <col min="2" max="2" width="60" customWidth="1"/>
    <col min="3" max="3" width="2.85546875" customWidth="1"/>
    <col min="4" max="4" width="44.5703125" customWidth="1"/>
    <col min="5" max="5" width="2.42578125" customWidth="1"/>
    <col min="6" max="6" width="46.5703125" customWidth="1"/>
    <col min="7" max="7" width="1.7109375" customWidth="1"/>
    <col min="8" max="8" width="46.140625" customWidth="1"/>
    <col min="9" max="9" width="8.7109375" customWidth="1"/>
    <col min="10" max="10" width="12.85546875" customWidth="1"/>
    <col min="11" max="26" width="8.7109375" customWidth="1"/>
  </cols>
  <sheetData>
    <row r="1" spans="1:13" ht="14.25" customHeight="1">
      <c r="A1" s="59">
        <v>1</v>
      </c>
      <c r="B1" s="60" t="s">
        <v>137</v>
      </c>
      <c r="D1" s="61" t="s">
        <v>138</v>
      </c>
      <c r="F1" s="62" t="s">
        <v>175</v>
      </c>
      <c r="H1" s="63" t="s">
        <v>139</v>
      </c>
      <c r="J1" s="64" t="s">
        <v>176</v>
      </c>
      <c r="L1" s="7" t="s">
        <v>177</v>
      </c>
      <c r="M1" s="7"/>
    </row>
    <row r="2" spans="1:13" ht="14.25" customHeight="1">
      <c r="A2" s="59">
        <v>2</v>
      </c>
      <c r="B2" s="65" t="s">
        <v>154</v>
      </c>
      <c r="D2" s="66" t="s">
        <v>78</v>
      </c>
      <c r="F2" s="67" t="s">
        <v>142</v>
      </c>
      <c r="H2" s="68" t="s">
        <v>132</v>
      </c>
      <c r="J2" s="69" t="b">
        <v>0</v>
      </c>
      <c r="L2" s="70" t="str">
        <f>IF('Ribeirão de Itu'!M11='Daton - Preenchimento. '!A8,"verdadeiro","Falso")</f>
        <v>Falso</v>
      </c>
      <c r="M2" s="70" t="str">
        <f>IF('Ribeirão de Itu'!P11='Daton - Preenchimento. '!A8,"verdadeiro","Falso")</f>
        <v>Falso</v>
      </c>
    </row>
    <row r="3" spans="1:13" ht="14.25" customHeight="1">
      <c r="A3" s="59">
        <v>3</v>
      </c>
      <c r="B3" s="60" t="s">
        <v>74</v>
      </c>
      <c r="D3" s="61" t="s">
        <v>172</v>
      </c>
      <c r="F3" s="62" t="s">
        <v>75</v>
      </c>
      <c r="H3" s="63" t="s">
        <v>79</v>
      </c>
      <c r="J3" s="71" t="s">
        <v>178</v>
      </c>
      <c r="L3" s="70" t="str">
        <f>IF('Ribeirão de Itu'!M12='Daton - Preenchimento. '!A8,"verdadeiro","Falso")</f>
        <v>verdadeiro</v>
      </c>
    </row>
    <row r="4" spans="1:13" ht="14.25" customHeight="1">
      <c r="A4" s="59">
        <v>4</v>
      </c>
      <c r="B4" s="65" t="s">
        <v>169</v>
      </c>
      <c r="D4" s="66" t="s">
        <v>146</v>
      </c>
      <c r="F4" s="67" t="s">
        <v>145</v>
      </c>
      <c r="H4" s="68" t="s">
        <v>179</v>
      </c>
      <c r="J4" s="72" t="s">
        <v>180</v>
      </c>
      <c r="L4" s="70" t="str">
        <f>IF('Ribeirão de Itu'!M13='Daton - Preenchimento. '!A8,"verdadeiro","Falso")</f>
        <v>verdadeiro</v>
      </c>
    </row>
    <row r="5" spans="1:13" ht="14.25" customHeight="1">
      <c r="A5" s="59">
        <v>5</v>
      </c>
      <c r="B5" s="60" t="s">
        <v>144</v>
      </c>
      <c r="D5" s="61" t="s">
        <v>181</v>
      </c>
      <c r="F5" s="62" t="s">
        <v>182</v>
      </c>
      <c r="H5" s="63" t="s">
        <v>147</v>
      </c>
      <c r="J5" s="59" t="s">
        <v>183</v>
      </c>
      <c r="L5" s="70" t="str">
        <f>IF('Ribeirão de Itu'!M14='Daton - Preenchimento. '!A8,"verdadeiro","Falso")</f>
        <v>verdadeiro</v>
      </c>
    </row>
    <row r="6" spans="1:13" ht="14.25" customHeight="1">
      <c r="A6" s="59">
        <v>0</v>
      </c>
      <c r="B6" s="73" t="s">
        <v>174</v>
      </c>
      <c r="D6" s="74" t="s">
        <v>174</v>
      </c>
      <c r="F6" s="75" t="s">
        <v>174</v>
      </c>
      <c r="H6" s="76" t="s">
        <v>174</v>
      </c>
      <c r="L6" s="70" t="str">
        <f>IF('Ribeirão de Itu'!M15='Daton - Preenchimento. '!A8,"verdadeiro","Falso")</f>
        <v>Falso</v>
      </c>
    </row>
    <row r="7" spans="1:13" ht="14.25" customHeight="1"/>
    <row r="8" spans="1:13" ht="14.25" customHeight="1">
      <c r="A8" s="77" t="s">
        <v>61</v>
      </c>
    </row>
    <row r="9" spans="1:13" ht="14.25" customHeight="1">
      <c r="A9" s="59" t="s">
        <v>56</v>
      </c>
    </row>
    <row r="10" spans="1:13" ht="14.25" customHeight="1">
      <c r="A10" s="77" t="s">
        <v>184</v>
      </c>
      <c r="D10" s="8">
        <v>10</v>
      </c>
      <c r="F10" s="78" t="s">
        <v>185</v>
      </c>
    </row>
    <row r="11" spans="1:13" ht="14.25" customHeight="1">
      <c r="A11" s="7" t="s">
        <v>88</v>
      </c>
      <c r="B11" s="7" t="s">
        <v>186</v>
      </c>
      <c r="D11" s="8">
        <v>15</v>
      </c>
      <c r="F11" s="59" t="s">
        <v>187</v>
      </c>
    </row>
    <row r="12" spans="1:13" ht="14.25" customHeight="1">
      <c r="A12" s="7"/>
      <c r="B12" s="7"/>
      <c r="D12" s="8">
        <v>20</v>
      </c>
      <c r="F12" s="59" t="s">
        <v>188</v>
      </c>
    </row>
    <row r="13" spans="1:13" ht="14.25" customHeight="1">
      <c r="A13" s="70" t="str">
        <f>IF('Ribeirão de Itu'!B33='Daton - Preenchimento. '!A11,"VERDADEIRO","FALSO")</f>
        <v>FALSO</v>
      </c>
      <c r="B13" s="7"/>
    </row>
    <row r="14" spans="1:13" ht="14.25" customHeight="1">
      <c r="A14" s="70" t="str">
        <f>IF('Ribeirão de Itu'!B34='Daton - Preenchimento. '!A11,"VERDADEIRO","FALSO")</f>
        <v>FALSO</v>
      </c>
      <c r="B14" s="7"/>
    </row>
    <row r="15" spans="1:13" ht="14.25" customHeight="1">
      <c r="A15" s="70" t="str">
        <f>IF('Ribeirão de Itu'!B35='Daton - Preenchimento. '!A11,"VERDADEIRO","FALSO")</f>
        <v>FALSO</v>
      </c>
      <c r="B15" s="7"/>
    </row>
    <row r="16" spans="1:13" ht="14.25" customHeight="1">
      <c r="A16" s="70" t="str">
        <f>IF('Ribeirão de Itu'!B36='Daton - Preenchimento. '!A11,"VERDADEIRO","FALSO")</f>
        <v>FALSO</v>
      </c>
      <c r="B16" s="7"/>
    </row>
    <row r="17" spans="1:9" ht="14.25" customHeight="1">
      <c r="A17" s="70" t="str">
        <f>IF('Ribeirão de Itu'!B37='Daton - Preenchimento. '!A11,"VERDADEIRO","FALSO")</f>
        <v>FALSO</v>
      </c>
      <c r="B17" s="7"/>
    </row>
    <row r="18" spans="1:9" ht="14.25" customHeight="1">
      <c r="A18" s="70" t="str">
        <f>IF('Ribeirão de Itu'!B38='Daton - Preenchimento. '!A11,"VERDADEIRO","FALSO")</f>
        <v>FALSO</v>
      </c>
      <c r="B18" s="7"/>
    </row>
    <row r="19" spans="1:9" ht="14.25" customHeight="1">
      <c r="A19" s="70" t="str">
        <f>IF('Ribeirão de Itu'!B39='Daton - Preenchimento. '!A11,"VERDADEIRO","FALSO")</f>
        <v>FALSO</v>
      </c>
      <c r="B19" s="7"/>
    </row>
    <row r="20" spans="1:9" ht="15" customHeight="1">
      <c r="A20" s="70" t="str">
        <f>IF('Ribeirão de Itu'!B40='Daton - Preenchimento. '!A11,"VERDADEIRO","FALSO")</f>
        <v>FALSO</v>
      </c>
      <c r="B20" s="7"/>
      <c r="D20" s="79" t="s">
        <v>189</v>
      </c>
      <c r="E20" s="80"/>
      <c r="F20" s="81" t="str">
        <f>IF('Ribeirão de Itu'!N28="BAIXO","AUTOGUIADO",IF('Ribeirão de Itu'!N28="médio","MONITORADO",IF('Ribeirão de Itu'!N28="ALTO","MONITORADO")))</f>
        <v>AUTOGUIADO</v>
      </c>
      <c r="G20" s="82"/>
    </row>
    <row r="21" spans="1:9" ht="15.75" customHeight="1">
      <c r="A21" s="83" t="str">
        <f>IF(B21='Daton - Preenchimento. '!A11,"VERDADEIRO","FALSO")</f>
        <v>FALSO</v>
      </c>
      <c r="B21" s="84" t="s">
        <v>190</v>
      </c>
      <c r="D21" s="85"/>
      <c r="E21" s="86"/>
      <c r="F21" s="87"/>
      <c r="G21" s="88"/>
      <c r="I21" s="59" t="s">
        <v>191</v>
      </c>
    </row>
    <row r="22" spans="1:9" ht="14.25" customHeight="1">
      <c r="A22" s="70"/>
      <c r="B22" s="7"/>
    </row>
    <row r="23" spans="1:9" ht="14.25" customHeight="1">
      <c r="A23" s="12" t="str">
        <f>IF('Ribeirão de Itu'!B33='Daton - Preenchimento. '!A11,"monitorado",IF('Ribeirão de Itu'!B34='Daton - Preenchimento. '!A11,"monitorado",IF('Ribeirão de Itu'!B35='Daton - Preenchimento. '!A11,"monitorado",IF('Ribeirão de Itu'!B36='Daton - Preenchimento. '!A11,"monitorado",IF('Ribeirão de Itu'!B37='Daton - Preenchimento. '!A11,"monitorado",IF('Ribeirão de Itu'!B38='Daton - Preenchimento. '!A11,"monitorado",IF('Ribeirão de Itu'!B39='Daton - Preenchimento. '!A11,"monitorado",IF('Ribeirão de Itu'!B40='Daton - Preenchimento. '!A11,"monitorado",IF(B21='Daton - Preenchimento. '!A11,"monitorado","Não há")))))))))</f>
        <v>Não há</v>
      </c>
      <c r="B23" s="7" t="str">
        <f>'Daton - Preenchimento. '!F20</f>
        <v>AUTOGUIADO</v>
      </c>
    </row>
    <row r="24" spans="1:9" ht="14.25" customHeight="1"/>
    <row r="25" spans="1:9" ht="15" customHeight="1">
      <c r="G25" s="89"/>
      <c r="H25" s="89"/>
      <c r="I25" s="89"/>
    </row>
    <row r="26" spans="1:9" ht="15" customHeight="1">
      <c r="F26" s="90"/>
      <c r="G26" s="90"/>
      <c r="H26" s="90"/>
      <c r="I26" s="90"/>
    </row>
    <row r="27" spans="1:9" ht="15.75" customHeight="1">
      <c r="F27" s="91"/>
      <c r="G27" s="91"/>
      <c r="H27" s="91"/>
      <c r="I27" s="91"/>
    </row>
    <row r="28" spans="1:9" ht="14.25" customHeight="1"/>
    <row r="29" spans="1:9" ht="14.25" customHeight="1"/>
    <row r="30" spans="1:9" ht="14.25" customHeight="1">
      <c r="B30" s="60" t="s">
        <v>192</v>
      </c>
    </row>
    <row r="31" spans="1:9" ht="14.25" customHeight="1">
      <c r="B31" s="65" t="s">
        <v>193</v>
      </c>
    </row>
    <row r="32" spans="1:9" ht="14.25" customHeight="1">
      <c r="B32" s="60" t="s">
        <v>194</v>
      </c>
    </row>
    <row r="33" spans="1:2" ht="14.25" customHeight="1">
      <c r="B33" s="65" t="s">
        <v>195</v>
      </c>
    </row>
    <row r="34" spans="1:2" ht="14.25" customHeight="1">
      <c r="B34" s="60" t="s">
        <v>196</v>
      </c>
    </row>
    <row r="35" spans="1:2" ht="14.25" customHeight="1">
      <c r="B35" s="73" t="s">
        <v>197</v>
      </c>
    </row>
    <row r="36" spans="1:2" ht="14.25" customHeight="1"/>
    <row r="37" spans="1:2" ht="14.25" customHeight="1"/>
    <row r="38" spans="1:2" ht="14.25" customHeight="1"/>
    <row r="39" spans="1:2" ht="14.25" customHeight="1"/>
    <row r="40" spans="1:2" ht="14.25" customHeight="1">
      <c r="A40" s="59" t="s">
        <v>198</v>
      </c>
    </row>
    <row r="41" spans="1:2" ht="14.25" customHeight="1">
      <c r="A41" s="8" t="str">
        <f>IF('Ribeirão de Itu'!B50='Daton - Preenchimento. '!A8,"VERDADEIRO","FALSO")</f>
        <v>VERDADEIRO</v>
      </c>
      <c r="B41" s="8" t="str">
        <f>IF('Ribeirão de Itu'!F50='Daton - Preenchimento. '!A8,"VERDADEIRO","FALSO")</f>
        <v>FALSO</v>
      </c>
    </row>
    <row r="42" spans="1:2" ht="14.25" customHeight="1">
      <c r="A42" s="8" t="str">
        <f>IF('Ribeirão de Itu'!B51='Daton - Preenchimento. '!A8,"VERDADEIRO","FALSO")</f>
        <v>VERDADEIRO</v>
      </c>
      <c r="B42" s="8" t="str">
        <f>IF('Ribeirão de Itu'!F51='Daton - Preenchimento. '!A8,"VERDADEIRO","FALSO")</f>
        <v>FALSO</v>
      </c>
    </row>
    <row r="43" spans="1:2" ht="14.25" customHeight="1">
      <c r="A43" s="8" t="str">
        <f>IF('Ribeirão de Itu'!B52='Daton - Preenchimento. '!A8,"VERDADEIRO","FALSO")</f>
        <v>FALSO</v>
      </c>
      <c r="B43" s="8" t="str">
        <f>IF('Ribeirão de Itu'!F52='Daton - Preenchimento. '!A8,"VERDADEIRO","FALSO")</f>
        <v>VERDADEIRO</v>
      </c>
    </row>
    <row r="44" spans="1:2" ht="14.25" customHeight="1">
      <c r="A44" s="8" t="str">
        <f>IF('Ribeirão de Itu'!B53='Daton - Preenchimento. '!A8,"VERDADEIRO","FALSO")</f>
        <v>FALSO</v>
      </c>
    </row>
    <row r="45" spans="1:2" ht="14.25" customHeight="1">
      <c r="A45" s="8" t="str">
        <f>IF('Ribeirão de Itu'!B54='Daton - Preenchimento. '!A8,"VERDADEIRO","FALSO")</f>
        <v>VERDADEIRO</v>
      </c>
    </row>
    <row r="46" spans="1:2" ht="14.25" customHeight="1"/>
    <row r="47" spans="1:2" ht="14.25" customHeight="1">
      <c r="A47" s="59" t="s">
        <v>199</v>
      </c>
    </row>
    <row r="48" spans="1:2" ht="14.25" customHeight="1">
      <c r="A48" s="59" t="s">
        <v>200</v>
      </c>
      <c r="B48" s="59" t="str">
        <f>IF('Ribeirão de Itu'!O49=A$48,"MONITORADO","Nada Consta")</f>
        <v>Nada Consta</v>
      </c>
    </row>
    <row r="49" spans="1:3" ht="14.25" customHeight="1">
      <c r="A49" s="59" t="s">
        <v>201</v>
      </c>
      <c r="B49" s="59" t="str">
        <f>IF('Ribeirão de Itu'!O50=A$48,"MONITORADO","Nada Consta")</f>
        <v>Nada Consta</v>
      </c>
    </row>
    <row r="50" spans="1:3" ht="14.25" customHeight="1">
      <c r="A50" s="59" t="s">
        <v>202</v>
      </c>
      <c r="B50" s="59" t="str">
        <f>IF('Ribeirão de Itu'!O51=A$48,"MONITORADO","Nada Consta")</f>
        <v>Nada Consta</v>
      </c>
    </row>
    <row r="51" spans="1:3" ht="14.25" customHeight="1">
      <c r="A51" s="59" t="s">
        <v>123</v>
      </c>
      <c r="B51" s="59" t="str">
        <f>IF('Ribeirão de Itu'!O52=A$48,"MONITORADO","Nada Consta")</f>
        <v>Nada Consta</v>
      </c>
    </row>
    <row r="52" spans="1:3" ht="14.25" customHeight="1">
      <c r="A52" s="8"/>
      <c r="B52" s="59" t="str">
        <f>IF('Ribeirão de Itu'!O53=A$48,"MONITORADO","Nada Consta")</f>
        <v>Nada Consta</v>
      </c>
    </row>
    <row r="53" spans="1:3" ht="14.25" customHeight="1">
      <c r="A53" s="8"/>
    </row>
    <row r="54" spans="1:3" ht="14.25" customHeight="1">
      <c r="A54" s="8"/>
      <c r="B54" s="59" t="str">
        <f>IF(B48="MONITORADO","MONITORADO",IF(B49="MONITORADO","MONITORADO",IF(B50="MONITORADO","MONITORADO",IF(B51="MONITORADO","MONITORADO",IF(B52="MONITORADO","MONITORADO","AUTOGUIADO")))))</f>
        <v>AUTOGUIADO</v>
      </c>
    </row>
    <row r="55" spans="1:3" ht="14.25" customHeight="1">
      <c r="A55" s="8"/>
      <c r="B55" s="92" t="str">
        <f>IF('Daton - Preenchimento. '!A23="MONITORADO","MONITORADO",IF('Daton - Preenchimento. '!B23='Daton - Preenchimento. '!A23,"MONITORADO",IF('Daton - Preenchimento. '!B23="MONITORADO","MONITORADO","AUTOGUIADO")))</f>
        <v>AUTOGUIADO</v>
      </c>
      <c r="C55" s="92"/>
    </row>
    <row r="56" spans="1:3" ht="14.25" customHeight="1"/>
    <row r="57" spans="1:3" ht="14.25" customHeight="1"/>
    <row r="58" spans="1:3" ht="14.25" customHeight="1"/>
    <row r="59" spans="1:3" ht="14.25" customHeight="1"/>
    <row r="60" spans="1:3" ht="14.25" customHeight="1"/>
    <row r="61" spans="1:3" ht="14.25" customHeight="1"/>
    <row r="62" spans="1:3" ht="14.25" customHeight="1"/>
    <row r="63" spans="1:3" ht="14.25" customHeight="1"/>
    <row r="64" spans="1:3"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conditionalFormatting sqref="F20:G21">
    <cfRule type="containsText" dxfId="6" priority="1" operator="containsText" text="MONITORADO.">
      <formula>NOT(ISERROR(SEARCH(("MONITORADO."),(F20))))</formula>
    </cfRule>
  </conditionalFormatting>
  <conditionalFormatting sqref="F20:G21">
    <cfRule type="containsText" dxfId="5" priority="2" operator="containsText" text="monitorado">
      <formula>NOT(ISERROR(SEARCH(("monitorado"),(F20))))</formula>
    </cfRule>
  </conditionalFormatting>
  <conditionalFormatting sqref="F20:G21">
    <cfRule type="containsText" dxfId="4" priority="3" operator="containsText" text="autoguiado">
      <formula>NOT(ISERROR(SEARCH(("autoguiado"),(F20))))</formula>
    </cfRule>
  </conditionalFormatting>
  <conditionalFormatting sqref="D33:Z33">
    <cfRule type="expression" dxfId="3" priority="4">
      <formula>$B$33=$B$11</formula>
    </cfRule>
  </conditionalFormatting>
  <conditionalFormatting sqref="D35:Z35">
    <cfRule type="expression" dxfId="2" priority="5">
      <formula>$B$35=$B$11</formula>
    </cfRule>
  </conditionalFormatting>
  <conditionalFormatting sqref="D38:Z38">
    <cfRule type="expression" dxfId="1" priority="6">
      <formula>$B$38=$B$11</formula>
    </cfRule>
  </conditionalFormatting>
  <conditionalFormatting sqref="D40:Z40">
    <cfRule type="expression" dxfId="0" priority="7">
      <formula>$B$40=$B$11</formula>
    </cfRule>
  </conditionalFormatting>
  <pageMargins left="0.7" right="0.7" top="0.75" bottom="0.75" header="0" footer="0"/>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workbookViewId="0"/>
  </sheetViews>
  <sheetFormatPr defaultColWidth="14.42578125" defaultRowHeight="15" customHeight="1"/>
  <cols>
    <col min="1" max="1" width="19.42578125" customWidth="1"/>
    <col min="2" max="2" width="70.28515625" customWidth="1"/>
    <col min="3" max="3" width="19.140625" customWidth="1"/>
    <col min="4" max="4" width="22.42578125" hidden="1" customWidth="1"/>
    <col min="5" max="5" width="8.7109375" customWidth="1"/>
    <col min="6" max="6" width="73.85546875" customWidth="1"/>
    <col min="7" max="26" width="8.7109375" customWidth="1"/>
  </cols>
  <sheetData>
    <row r="1" spans="1:7" ht="66" customHeight="1">
      <c r="A1" s="272" t="s">
        <v>203</v>
      </c>
      <c r="B1" s="175"/>
      <c r="C1" s="175"/>
      <c r="D1" s="198"/>
    </row>
    <row r="2" spans="1:7" ht="14.25" customHeight="1">
      <c r="A2" s="273" t="s">
        <v>204</v>
      </c>
      <c r="B2" s="274"/>
      <c r="C2" s="93" t="s">
        <v>205</v>
      </c>
      <c r="D2" s="94" t="s">
        <v>206</v>
      </c>
    </row>
    <row r="3" spans="1:7" ht="14.25" customHeight="1">
      <c r="A3" s="95" t="s">
        <v>207</v>
      </c>
      <c r="B3" s="275" t="s">
        <v>208</v>
      </c>
      <c r="C3" s="274"/>
      <c r="D3" s="96"/>
      <c r="F3" s="276"/>
      <c r="G3" s="128"/>
    </row>
    <row r="4" spans="1:7" ht="14.25" customHeight="1">
      <c r="A4" s="97" t="s">
        <v>209</v>
      </c>
      <c r="B4" s="277" t="s">
        <v>210</v>
      </c>
      <c r="C4" s="274"/>
      <c r="D4" s="98"/>
    </row>
    <row r="5" spans="1:7" ht="14.25" customHeight="1">
      <c r="A5" s="95" t="s">
        <v>211</v>
      </c>
      <c r="B5" s="275" t="s">
        <v>212</v>
      </c>
      <c r="C5" s="274"/>
      <c r="D5" s="96"/>
    </row>
    <row r="6" spans="1:7" ht="14.25" customHeight="1">
      <c r="A6" s="97" t="s">
        <v>213</v>
      </c>
      <c r="B6" s="277" t="s">
        <v>214</v>
      </c>
      <c r="C6" s="274"/>
      <c r="D6" s="98"/>
    </row>
    <row r="7" spans="1:7" ht="14.25" customHeight="1">
      <c r="A7" s="95" t="s">
        <v>215</v>
      </c>
      <c r="B7" s="275" t="s">
        <v>216</v>
      </c>
      <c r="C7" s="274"/>
      <c r="D7" s="96" t="s">
        <v>217</v>
      </c>
    </row>
    <row r="8" spans="1:7" ht="14.25" customHeight="1">
      <c r="A8" s="97" t="s">
        <v>218</v>
      </c>
      <c r="B8" s="277" t="s">
        <v>219</v>
      </c>
      <c r="C8" s="274"/>
      <c r="D8" s="98"/>
    </row>
    <row r="9" spans="1:7" ht="14.25" customHeight="1">
      <c r="A9" s="95" t="s">
        <v>220</v>
      </c>
      <c r="B9" s="275" t="s">
        <v>221</v>
      </c>
      <c r="C9" s="274"/>
      <c r="D9" s="96" t="s">
        <v>217</v>
      </c>
    </row>
    <row r="10" spans="1:7" ht="14.25" customHeight="1">
      <c r="A10" s="97" t="s">
        <v>222</v>
      </c>
      <c r="B10" s="278" t="s">
        <v>223</v>
      </c>
      <c r="C10" s="274"/>
      <c r="D10" s="98"/>
    </row>
    <row r="11" spans="1:7" ht="14.25" customHeight="1">
      <c r="A11" s="95" t="s">
        <v>224</v>
      </c>
      <c r="B11" s="279" t="s">
        <v>225</v>
      </c>
      <c r="C11" s="274"/>
      <c r="D11" s="96"/>
    </row>
    <row r="12" spans="1:7" ht="14.25" customHeight="1">
      <c r="A12" s="97" t="s">
        <v>226</v>
      </c>
      <c r="B12" s="278" t="s">
        <v>227</v>
      </c>
      <c r="C12" s="274"/>
      <c r="D12" s="98"/>
    </row>
    <row r="13" spans="1:7" ht="14.25" customHeight="1">
      <c r="A13" s="95" t="s">
        <v>228</v>
      </c>
      <c r="B13" s="279" t="s">
        <v>229</v>
      </c>
      <c r="C13" s="274"/>
      <c r="D13" s="96"/>
    </row>
    <row r="14" spans="1:7" ht="14.25" customHeight="1">
      <c r="A14" s="97" t="s">
        <v>230</v>
      </c>
      <c r="B14" s="278" t="s">
        <v>231</v>
      </c>
      <c r="C14" s="274"/>
      <c r="D14" s="98"/>
    </row>
    <row r="15" spans="1:7" ht="14.25" customHeight="1">
      <c r="A15" s="95" t="s">
        <v>232</v>
      </c>
      <c r="B15" s="279" t="s">
        <v>233</v>
      </c>
      <c r="C15" s="274"/>
      <c r="D15" s="96" t="s">
        <v>217</v>
      </c>
    </row>
    <row r="16" spans="1:7" ht="14.25" customHeight="1">
      <c r="A16" s="97" t="s">
        <v>234</v>
      </c>
      <c r="B16" s="278" t="s">
        <v>235</v>
      </c>
      <c r="C16" s="274"/>
      <c r="D16" s="98"/>
    </row>
    <row r="17" spans="1:4" ht="47.25" customHeight="1">
      <c r="A17" s="95" t="s">
        <v>236</v>
      </c>
      <c r="B17" s="279" t="s">
        <v>237</v>
      </c>
      <c r="C17" s="274"/>
      <c r="D17" s="96"/>
    </row>
    <row r="18" spans="1:4" ht="48.75" customHeight="1">
      <c r="A18" s="97" t="s">
        <v>238</v>
      </c>
      <c r="B18" s="278" t="s">
        <v>239</v>
      </c>
      <c r="C18" s="274"/>
      <c r="D18" s="98" t="s">
        <v>217</v>
      </c>
    </row>
    <row r="19" spans="1:4" ht="43.5" customHeight="1">
      <c r="A19" s="95" t="s">
        <v>240</v>
      </c>
      <c r="B19" s="279" t="s">
        <v>241</v>
      </c>
      <c r="C19" s="274"/>
      <c r="D19" s="96" t="s">
        <v>217</v>
      </c>
    </row>
    <row r="20" spans="1:4" ht="36.75" customHeight="1">
      <c r="A20" s="97" t="s">
        <v>242</v>
      </c>
      <c r="B20" s="278" t="s">
        <v>243</v>
      </c>
      <c r="C20" s="274"/>
      <c r="D20" s="98"/>
    </row>
    <row r="21" spans="1:4" ht="52.5" customHeight="1">
      <c r="A21" s="95" t="s">
        <v>244</v>
      </c>
      <c r="B21" s="279" t="s">
        <v>245</v>
      </c>
      <c r="C21" s="274"/>
      <c r="D21" s="96"/>
    </row>
    <row r="22" spans="1:4" ht="14.25" customHeight="1">
      <c r="A22" s="99" t="s">
        <v>246</v>
      </c>
      <c r="B22" s="280" t="s">
        <v>247</v>
      </c>
      <c r="C22" s="281"/>
      <c r="D22" s="100"/>
    </row>
    <row r="23" spans="1:4" ht="35.25" customHeight="1">
      <c r="A23" s="282" t="s">
        <v>248</v>
      </c>
      <c r="B23" s="283"/>
      <c r="C23" s="274"/>
      <c r="D23" s="101">
        <f>COUNTA(D3:D22)</f>
        <v>5</v>
      </c>
    </row>
    <row r="24" spans="1:4" ht="14.25" customHeight="1">
      <c r="B24" s="284"/>
      <c r="C24" s="128"/>
      <c r="D24" s="45"/>
    </row>
    <row r="25" spans="1:4" ht="39.75" customHeight="1">
      <c r="A25" s="285" t="s">
        <v>249</v>
      </c>
      <c r="B25" s="128"/>
      <c r="C25" s="128"/>
      <c r="D25" s="45"/>
    </row>
    <row r="26" spans="1:4" ht="14.25" customHeight="1">
      <c r="A26" s="286" t="s">
        <v>250</v>
      </c>
      <c r="B26" s="138"/>
      <c r="C26" s="139"/>
      <c r="D26" s="45"/>
    </row>
    <row r="27" spans="1:4" ht="14.25" customHeight="1">
      <c r="A27" s="102" t="s">
        <v>251</v>
      </c>
      <c r="B27" s="103" t="s">
        <v>252</v>
      </c>
      <c r="C27" s="103" t="s">
        <v>253</v>
      </c>
      <c r="D27" s="45"/>
    </row>
    <row r="28" spans="1:4" ht="14.25" customHeight="1">
      <c r="A28" s="104" t="s">
        <v>254</v>
      </c>
      <c r="B28" s="104" t="s">
        <v>255</v>
      </c>
      <c r="C28" s="105">
        <v>1</v>
      </c>
      <c r="D28" s="45"/>
    </row>
    <row r="29" spans="1:4" ht="14.25" customHeight="1">
      <c r="A29" s="106" t="s">
        <v>256</v>
      </c>
      <c r="B29" s="106" t="s">
        <v>257</v>
      </c>
      <c r="C29" s="107">
        <v>2</v>
      </c>
      <c r="D29" s="45"/>
    </row>
    <row r="30" spans="1:4" ht="14.25" customHeight="1">
      <c r="A30" s="104" t="s">
        <v>258</v>
      </c>
      <c r="B30" s="104" t="s">
        <v>259</v>
      </c>
      <c r="C30" s="105">
        <v>3</v>
      </c>
      <c r="D30" s="45"/>
    </row>
    <row r="31" spans="1:4" ht="14.25" customHeight="1">
      <c r="A31" s="106" t="s">
        <v>260</v>
      </c>
      <c r="B31" s="106" t="s">
        <v>261</v>
      </c>
      <c r="C31" s="107">
        <v>4</v>
      </c>
      <c r="D31" s="45"/>
    </row>
    <row r="32" spans="1:4" ht="14.25" customHeight="1">
      <c r="A32" s="104" t="s">
        <v>262</v>
      </c>
      <c r="B32" s="104" t="s">
        <v>263</v>
      </c>
      <c r="C32" s="105">
        <v>5</v>
      </c>
      <c r="D32" s="45"/>
    </row>
    <row r="33" spans="4:4" ht="14.25" customHeight="1">
      <c r="D33" s="45"/>
    </row>
    <row r="34" spans="4:4" ht="14.25" customHeight="1">
      <c r="D34" s="45"/>
    </row>
    <row r="35" spans="4:4" ht="14.25" customHeight="1">
      <c r="D35" s="45"/>
    </row>
    <row r="36" spans="4:4" ht="14.25" customHeight="1">
      <c r="D36" s="45"/>
    </row>
    <row r="37" spans="4:4" ht="14.25" customHeight="1">
      <c r="D37" s="45"/>
    </row>
    <row r="38" spans="4:4" ht="14.25" customHeight="1">
      <c r="D38" s="45"/>
    </row>
    <row r="39" spans="4:4" ht="14.25" customHeight="1">
      <c r="D39" s="45"/>
    </row>
    <row r="40" spans="4:4" ht="14.25" customHeight="1">
      <c r="D40" s="45"/>
    </row>
    <row r="41" spans="4:4" ht="14.25" customHeight="1">
      <c r="D41" s="45"/>
    </row>
    <row r="42" spans="4:4" ht="14.25" customHeight="1">
      <c r="D42" s="45"/>
    </row>
    <row r="43" spans="4:4" ht="14.25" customHeight="1">
      <c r="D43" s="45"/>
    </row>
    <row r="44" spans="4:4" ht="14.25" customHeight="1">
      <c r="D44" s="45"/>
    </row>
    <row r="45" spans="4:4" ht="14.25" customHeight="1">
      <c r="D45" s="45"/>
    </row>
    <row r="46" spans="4:4" ht="14.25" customHeight="1">
      <c r="D46" s="45"/>
    </row>
    <row r="47" spans="4:4" ht="14.25" customHeight="1">
      <c r="D47" s="45"/>
    </row>
    <row r="48" spans="4:4" ht="14.25" customHeight="1">
      <c r="D48" s="45"/>
    </row>
    <row r="49" spans="4:4" ht="14.25" customHeight="1">
      <c r="D49" s="45"/>
    </row>
    <row r="50" spans="4:4" ht="14.25" customHeight="1">
      <c r="D50" s="45"/>
    </row>
    <row r="51" spans="4:4" ht="14.25" customHeight="1">
      <c r="D51" s="45"/>
    </row>
    <row r="52" spans="4:4" ht="14.25" customHeight="1">
      <c r="D52" s="45"/>
    </row>
    <row r="53" spans="4:4" ht="14.25" customHeight="1">
      <c r="D53" s="45"/>
    </row>
    <row r="54" spans="4:4" ht="14.25" customHeight="1">
      <c r="D54" s="45"/>
    </row>
    <row r="55" spans="4:4" ht="14.25" customHeight="1">
      <c r="D55" s="45"/>
    </row>
    <row r="56" spans="4:4" ht="14.25" customHeight="1">
      <c r="D56" s="45"/>
    </row>
    <row r="57" spans="4:4" ht="14.25" customHeight="1">
      <c r="D57" s="45"/>
    </row>
    <row r="58" spans="4:4" ht="14.25" customHeight="1">
      <c r="D58" s="45"/>
    </row>
    <row r="59" spans="4:4" ht="14.25" customHeight="1">
      <c r="D59" s="45"/>
    </row>
    <row r="60" spans="4:4" ht="14.25" customHeight="1">
      <c r="D60" s="45"/>
    </row>
    <row r="61" spans="4:4" ht="14.25" customHeight="1">
      <c r="D61" s="45"/>
    </row>
    <row r="62" spans="4:4" ht="14.25" customHeight="1">
      <c r="D62" s="45"/>
    </row>
    <row r="63" spans="4:4" ht="14.25" customHeight="1">
      <c r="D63" s="45"/>
    </row>
    <row r="64" spans="4:4" ht="14.25" customHeight="1">
      <c r="D64" s="45"/>
    </row>
    <row r="65" spans="4:4" ht="14.25" customHeight="1">
      <c r="D65" s="45"/>
    </row>
    <row r="66" spans="4:4" ht="14.25" customHeight="1">
      <c r="D66" s="45"/>
    </row>
    <row r="67" spans="4:4" ht="14.25" customHeight="1">
      <c r="D67" s="45"/>
    </row>
    <row r="68" spans="4:4" ht="14.25" customHeight="1">
      <c r="D68" s="45"/>
    </row>
    <row r="69" spans="4:4" ht="14.25" customHeight="1">
      <c r="D69" s="45"/>
    </row>
    <row r="70" spans="4:4" ht="14.25" customHeight="1">
      <c r="D70" s="45"/>
    </row>
    <row r="71" spans="4:4" ht="14.25" customHeight="1">
      <c r="D71" s="45"/>
    </row>
    <row r="72" spans="4:4" ht="14.25" customHeight="1">
      <c r="D72" s="45"/>
    </row>
    <row r="73" spans="4:4" ht="14.25" customHeight="1">
      <c r="D73" s="45"/>
    </row>
    <row r="74" spans="4:4" ht="14.25" customHeight="1">
      <c r="D74" s="45"/>
    </row>
    <row r="75" spans="4:4" ht="14.25" customHeight="1">
      <c r="D75" s="45"/>
    </row>
    <row r="76" spans="4:4" ht="14.25" customHeight="1">
      <c r="D76" s="45"/>
    </row>
    <row r="77" spans="4:4" ht="14.25" customHeight="1">
      <c r="D77" s="45"/>
    </row>
    <row r="78" spans="4:4" ht="14.25" customHeight="1">
      <c r="D78" s="45"/>
    </row>
    <row r="79" spans="4:4" ht="14.25" customHeight="1">
      <c r="D79" s="45"/>
    </row>
    <row r="80" spans="4:4" ht="14.25" customHeight="1">
      <c r="D80" s="45"/>
    </row>
    <row r="81" spans="4:4" ht="14.25" customHeight="1">
      <c r="D81" s="45"/>
    </row>
    <row r="82" spans="4:4" ht="14.25" customHeight="1">
      <c r="D82" s="45"/>
    </row>
    <row r="83" spans="4:4" ht="14.25" customHeight="1">
      <c r="D83" s="45"/>
    </row>
    <row r="84" spans="4:4" ht="14.25" customHeight="1">
      <c r="D84" s="45"/>
    </row>
    <row r="85" spans="4:4" ht="14.25" customHeight="1">
      <c r="D85" s="45"/>
    </row>
    <row r="86" spans="4:4" ht="14.25" customHeight="1">
      <c r="D86" s="45"/>
    </row>
    <row r="87" spans="4:4" ht="14.25" customHeight="1">
      <c r="D87" s="45"/>
    </row>
    <row r="88" spans="4:4" ht="14.25" customHeight="1">
      <c r="D88" s="45"/>
    </row>
    <row r="89" spans="4:4" ht="14.25" customHeight="1">
      <c r="D89" s="45"/>
    </row>
    <row r="90" spans="4:4" ht="14.25" customHeight="1">
      <c r="D90" s="45"/>
    </row>
    <row r="91" spans="4:4" ht="14.25" customHeight="1">
      <c r="D91" s="45"/>
    </row>
    <row r="92" spans="4:4" ht="14.25" customHeight="1">
      <c r="D92" s="45"/>
    </row>
    <row r="93" spans="4:4" ht="14.25" customHeight="1">
      <c r="D93" s="45"/>
    </row>
    <row r="94" spans="4:4" ht="14.25" customHeight="1">
      <c r="D94" s="45"/>
    </row>
    <row r="95" spans="4:4" ht="14.25" customHeight="1">
      <c r="D95" s="45"/>
    </row>
    <row r="96" spans="4:4" ht="14.25" customHeight="1">
      <c r="D96" s="45"/>
    </row>
    <row r="97" spans="4:4" ht="14.25" customHeight="1">
      <c r="D97" s="45"/>
    </row>
    <row r="98" spans="4:4" ht="14.25" customHeight="1">
      <c r="D98" s="45"/>
    </row>
    <row r="99" spans="4:4" ht="14.25" customHeight="1">
      <c r="D99" s="45"/>
    </row>
    <row r="100" spans="4:4" ht="14.25" customHeight="1">
      <c r="D100" s="45"/>
    </row>
    <row r="101" spans="4:4" ht="14.25" customHeight="1">
      <c r="D101" s="45"/>
    </row>
    <row r="102" spans="4:4" ht="14.25" customHeight="1">
      <c r="D102" s="45"/>
    </row>
    <row r="103" spans="4:4" ht="14.25" customHeight="1">
      <c r="D103" s="45"/>
    </row>
    <row r="104" spans="4:4" ht="14.25" customHeight="1">
      <c r="D104" s="45"/>
    </row>
    <row r="105" spans="4:4" ht="14.25" customHeight="1">
      <c r="D105" s="45"/>
    </row>
    <row r="106" spans="4:4" ht="14.25" customHeight="1">
      <c r="D106" s="45"/>
    </row>
    <row r="107" spans="4:4" ht="14.25" customHeight="1">
      <c r="D107" s="45"/>
    </row>
    <row r="108" spans="4:4" ht="14.25" customHeight="1">
      <c r="D108" s="45"/>
    </row>
    <row r="109" spans="4:4" ht="14.25" customHeight="1">
      <c r="D109" s="45"/>
    </row>
    <row r="110" spans="4:4" ht="14.25" customHeight="1">
      <c r="D110" s="45"/>
    </row>
    <row r="111" spans="4:4" ht="14.25" customHeight="1">
      <c r="D111" s="45"/>
    </row>
    <row r="112" spans="4:4" ht="14.25" customHeight="1">
      <c r="D112" s="45"/>
    </row>
    <row r="113" spans="4:4" ht="14.25" customHeight="1">
      <c r="D113" s="45"/>
    </row>
    <row r="114" spans="4:4" ht="14.25" customHeight="1">
      <c r="D114" s="45"/>
    </row>
    <row r="115" spans="4:4" ht="14.25" customHeight="1">
      <c r="D115" s="45"/>
    </row>
    <row r="116" spans="4:4" ht="14.25" customHeight="1">
      <c r="D116" s="45"/>
    </row>
    <row r="117" spans="4:4" ht="14.25" customHeight="1">
      <c r="D117" s="45"/>
    </row>
    <row r="118" spans="4:4" ht="14.25" customHeight="1">
      <c r="D118" s="45"/>
    </row>
    <row r="119" spans="4:4" ht="14.25" customHeight="1">
      <c r="D119" s="45"/>
    </row>
    <row r="120" spans="4:4" ht="14.25" customHeight="1">
      <c r="D120" s="45"/>
    </row>
    <row r="121" spans="4:4" ht="14.25" customHeight="1">
      <c r="D121" s="45"/>
    </row>
    <row r="122" spans="4:4" ht="14.25" customHeight="1">
      <c r="D122" s="45"/>
    </row>
    <row r="123" spans="4:4" ht="14.25" customHeight="1">
      <c r="D123" s="45"/>
    </row>
    <row r="124" spans="4:4" ht="14.25" customHeight="1">
      <c r="D124" s="45"/>
    </row>
    <row r="125" spans="4:4" ht="14.25" customHeight="1">
      <c r="D125" s="45"/>
    </row>
    <row r="126" spans="4:4" ht="14.25" customHeight="1">
      <c r="D126" s="45"/>
    </row>
    <row r="127" spans="4:4" ht="14.25" customHeight="1">
      <c r="D127" s="45"/>
    </row>
    <row r="128" spans="4:4" ht="14.25" customHeight="1">
      <c r="D128" s="45"/>
    </row>
    <row r="129" spans="4:4" ht="14.25" customHeight="1">
      <c r="D129" s="45"/>
    </row>
    <row r="130" spans="4:4" ht="14.25" customHeight="1">
      <c r="D130" s="45"/>
    </row>
    <row r="131" spans="4:4" ht="14.25" customHeight="1">
      <c r="D131" s="45"/>
    </row>
    <row r="132" spans="4:4" ht="14.25" customHeight="1">
      <c r="D132" s="45"/>
    </row>
    <row r="133" spans="4:4" ht="14.25" customHeight="1">
      <c r="D133" s="45"/>
    </row>
    <row r="134" spans="4:4" ht="14.25" customHeight="1">
      <c r="D134" s="45"/>
    </row>
    <row r="135" spans="4:4" ht="14.25" customHeight="1">
      <c r="D135" s="45"/>
    </row>
    <row r="136" spans="4:4" ht="14.25" customHeight="1">
      <c r="D136" s="45"/>
    </row>
    <row r="137" spans="4:4" ht="14.25" customHeight="1">
      <c r="D137" s="45"/>
    </row>
    <row r="138" spans="4:4" ht="14.25" customHeight="1">
      <c r="D138" s="45"/>
    </row>
    <row r="139" spans="4:4" ht="14.25" customHeight="1">
      <c r="D139" s="45"/>
    </row>
    <row r="140" spans="4:4" ht="14.25" customHeight="1">
      <c r="D140" s="45"/>
    </row>
    <row r="141" spans="4:4" ht="14.25" customHeight="1">
      <c r="D141" s="45"/>
    </row>
    <row r="142" spans="4:4" ht="14.25" customHeight="1">
      <c r="D142" s="45"/>
    </row>
    <row r="143" spans="4:4" ht="14.25" customHeight="1">
      <c r="D143" s="45"/>
    </row>
    <row r="144" spans="4:4" ht="14.25" customHeight="1">
      <c r="D144" s="45"/>
    </row>
    <row r="145" spans="4:4" ht="14.25" customHeight="1">
      <c r="D145" s="45"/>
    </row>
    <row r="146" spans="4:4" ht="14.25" customHeight="1">
      <c r="D146" s="45"/>
    </row>
    <row r="147" spans="4:4" ht="14.25" customHeight="1">
      <c r="D147" s="45"/>
    </row>
    <row r="148" spans="4:4" ht="14.25" customHeight="1">
      <c r="D148" s="45"/>
    </row>
    <row r="149" spans="4:4" ht="14.25" customHeight="1">
      <c r="D149" s="45"/>
    </row>
    <row r="150" spans="4:4" ht="14.25" customHeight="1">
      <c r="D150" s="45"/>
    </row>
    <row r="151" spans="4:4" ht="14.25" customHeight="1">
      <c r="D151" s="45"/>
    </row>
    <row r="152" spans="4:4" ht="14.25" customHeight="1">
      <c r="D152" s="45"/>
    </row>
    <row r="153" spans="4:4" ht="14.25" customHeight="1">
      <c r="D153" s="45"/>
    </row>
    <row r="154" spans="4:4" ht="14.25" customHeight="1">
      <c r="D154" s="45"/>
    </row>
    <row r="155" spans="4:4" ht="14.25" customHeight="1">
      <c r="D155" s="45"/>
    </row>
    <row r="156" spans="4:4" ht="14.25" customHeight="1">
      <c r="D156" s="45"/>
    </row>
    <row r="157" spans="4:4" ht="14.25" customHeight="1">
      <c r="D157" s="45"/>
    </row>
    <row r="158" spans="4:4" ht="14.25" customHeight="1">
      <c r="D158" s="45"/>
    </row>
    <row r="159" spans="4:4" ht="14.25" customHeight="1">
      <c r="D159" s="45"/>
    </row>
    <row r="160" spans="4:4" ht="14.25" customHeight="1">
      <c r="D160" s="45"/>
    </row>
    <row r="161" spans="4:4" ht="14.25" customHeight="1">
      <c r="D161" s="45"/>
    </row>
    <row r="162" spans="4:4" ht="14.25" customHeight="1">
      <c r="D162" s="45"/>
    </row>
    <row r="163" spans="4:4" ht="14.25" customHeight="1">
      <c r="D163" s="45"/>
    </row>
    <row r="164" spans="4:4" ht="14.25" customHeight="1">
      <c r="D164" s="45"/>
    </row>
    <row r="165" spans="4:4" ht="14.25" customHeight="1">
      <c r="D165" s="45"/>
    </row>
    <row r="166" spans="4:4" ht="14.25" customHeight="1">
      <c r="D166" s="45"/>
    </row>
    <row r="167" spans="4:4" ht="14.25" customHeight="1">
      <c r="D167" s="45"/>
    </row>
    <row r="168" spans="4:4" ht="14.25" customHeight="1">
      <c r="D168" s="45"/>
    </row>
    <row r="169" spans="4:4" ht="14.25" customHeight="1">
      <c r="D169" s="45"/>
    </row>
    <row r="170" spans="4:4" ht="14.25" customHeight="1">
      <c r="D170" s="45"/>
    </row>
    <row r="171" spans="4:4" ht="14.25" customHeight="1">
      <c r="D171" s="45"/>
    </row>
    <row r="172" spans="4:4" ht="14.25" customHeight="1">
      <c r="D172" s="45"/>
    </row>
    <row r="173" spans="4:4" ht="14.25" customHeight="1">
      <c r="D173" s="45"/>
    </row>
    <row r="174" spans="4:4" ht="14.25" customHeight="1">
      <c r="D174" s="45"/>
    </row>
    <row r="175" spans="4:4" ht="14.25" customHeight="1">
      <c r="D175" s="45"/>
    </row>
    <row r="176" spans="4:4" ht="14.25" customHeight="1">
      <c r="D176" s="45"/>
    </row>
    <row r="177" spans="4:4" ht="14.25" customHeight="1">
      <c r="D177" s="45"/>
    </row>
    <row r="178" spans="4:4" ht="14.25" customHeight="1">
      <c r="D178" s="45"/>
    </row>
    <row r="179" spans="4:4" ht="14.25" customHeight="1">
      <c r="D179" s="45"/>
    </row>
    <row r="180" spans="4:4" ht="14.25" customHeight="1">
      <c r="D180" s="45"/>
    </row>
    <row r="181" spans="4:4" ht="14.25" customHeight="1">
      <c r="D181" s="45"/>
    </row>
    <row r="182" spans="4:4" ht="14.25" customHeight="1">
      <c r="D182" s="45"/>
    </row>
    <row r="183" spans="4:4" ht="14.25" customHeight="1">
      <c r="D183" s="45"/>
    </row>
    <row r="184" spans="4:4" ht="14.25" customHeight="1">
      <c r="D184" s="45"/>
    </row>
    <row r="185" spans="4:4" ht="14.25" customHeight="1">
      <c r="D185" s="45"/>
    </row>
    <row r="186" spans="4:4" ht="14.25" customHeight="1">
      <c r="D186" s="45"/>
    </row>
    <row r="187" spans="4:4" ht="14.25" customHeight="1">
      <c r="D187" s="45"/>
    </row>
    <row r="188" spans="4:4" ht="14.25" customHeight="1">
      <c r="D188" s="45"/>
    </row>
    <row r="189" spans="4:4" ht="14.25" customHeight="1">
      <c r="D189" s="45"/>
    </row>
    <row r="190" spans="4:4" ht="14.25" customHeight="1">
      <c r="D190" s="45"/>
    </row>
    <row r="191" spans="4:4" ht="14.25" customHeight="1">
      <c r="D191" s="45"/>
    </row>
    <row r="192" spans="4:4" ht="14.25" customHeight="1">
      <c r="D192" s="45"/>
    </row>
    <row r="193" spans="4:4" ht="14.25" customHeight="1">
      <c r="D193" s="45"/>
    </row>
    <row r="194" spans="4:4" ht="14.25" customHeight="1">
      <c r="D194" s="45"/>
    </row>
    <row r="195" spans="4:4" ht="14.25" customHeight="1">
      <c r="D195" s="45"/>
    </row>
    <row r="196" spans="4:4" ht="14.25" customHeight="1">
      <c r="D196" s="45"/>
    </row>
    <row r="197" spans="4:4" ht="14.25" customHeight="1">
      <c r="D197" s="45"/>
    </row>
    <row r="198" spans="4:4" ht="14.25" customHeight="1">
      <c r="D198" s="45"/>
    </row>
    <row r="199" spans="4:4" ht="14.25" customHeight="1">
      <c r="D199" s="45"/>
    </row>
    <row r="200" spans="4:4" ht="14.25" customHeight="1">
      <c r="D200" s="45"/>
    </row>
    <row r="201" spans="4:4" ht="14.25" customHeight="1">
      <c r="D201" s="45"/>
    </row>
    <row r="202" spans="4:4" ht="14.25" customHeight="1">
      <c r="D202" s="45"/>
    </row>
    <row r="203" spans="4:4" ht="14.25" customHeight="1">
      <c r="D203" s="45"/>
    </row>
    <row r="204" spans="4:4" ht="14.25" customHeight="1">
      <c r="D204" s="45"/>
    </row>
    <row r="205" spans="4:4" ht="14.25" customHeight="1">
      <c r="D205" s="45"/>
    </row>
    <row r="206" spans="4:4" ht="14.25" customHeight="1">
      <c r="D206" s="45"/>
    </row>
    <row r="207" spans="4:4" ht="14.25" customHeight="1">
      <c r="D207" s="45"/>
    </row>
    <row r="208" spans="4:4" ht="14.25" customHeight="1">
      <c r="D208" s="45"/>
    </row>
    <row r="209" spans="4:4" ht="14.25" customHeight="1">
      <c r="D209" s="45"/>
    </row>
    <row r="210" spans="4:4" ht="14.25" customHeight="1">
      <c r="D210" s="45"/>
    </row>
    <row r="211" spans="4:4" ht="14.25" customHeight="1">
      <c r="D211" s="45"/>
    </row>
    <row r="212" spans="4:4" ht="14.25" customHeight="1">
      <c r="D212" s="45"/>
    </row>
    <row r="213" spans="4:4" ht="14.25" customHeight="1">
      <c r="D213" s="45"/>
    </row>
    <row r="214" spans="4:4" ht="14.25" customHeight="1">
      <c r="D214" s="45"/>
    </row>
    <row r="215" spans="4:4" ht="14.25" customHeight="1">
      <c r="D215" s="45"/>
    </row>
    <row r="216" spans="4:4" ht="14.25" customHeight="1">
      <c r="D216" s="45"/>
    </row>
    <row r="217" spans="4:4" ht="14.25" customHeight="1">
      <c r="D217" s="45"/>
    </row>
    <row r="218" spans="4:4" ht="14.25" customHeight="1">
      <c r="D218" s="45"/>
    </row>
    <row r="219" spans="4:4" ht="14.25" customHeight="1">
      <c r="D219" s="45"/>
    </row>
    <row r="220" spans="4:4" ht="14.25" customHeight="1">
      <c r="D220" s="45"/>
    </row>
    <row r="221" spans="4:4" ht="14.25" customHeight="1">
      <c r="D221" s="45"/>
    </row>
    <row r="222" spans="4:4" ht="14.25" customHeight="1">
      <c r="D222" s="45"/>
    </row>
    <row r="223" spans="4:4" ht="14.25" customHeight="1">
      <c r="D223" s="45"/>
    </row>
    <row r="224" spans="4:4" ht="14.25" customHeight="1">
      <c r="D224" s="45"/>
    </row>
    <row r="225" spans="4:4" ht="14.25" customHeight="1">
      <c r="D225" s="45"/>
    </row>
    <row r="226" spans="4:4" ht="14.25" customHeight="1">
      <c r="D226" s="45"/>
    </row>
    <row r="227" spans="4:4" ht="14.25" customHeight="1">
      <c r="D227" s="45"/>
    </row>
    <row r="228" spans="4:4" ht="14.25" customHeight="1">
      <c r="D228" s="45"/>
    </row>
    <row r="229" spans="4:4" ht="14.25" customHeight="1">
      <c r="D229" s="45"/>
    </row>
    <row r="230" spans="4:4" ht="14.25" customHeight="1">
      <c r="D230" s="45"/>
    </row>
    <row r="231" spans="4:4" ht="14.25" customHeight="1">
      <c r="D231" s="45"/>
    </row>
    <row r="232" spans="4:4" ht="14.25" customHeight="1">
      <c r="D232" s="45"/>
    </row>
    <row r="233" spans="4:4" ht="14.25" customHeight="1">
      <c r="D233" s="45"/>
    </row>
    <row r="234" spans="4:4" ht="14.25" customHeight="1">
      <c r="D234" s="45"/>
    </row>
    <row r="235" spans="4:4" ht="14.25" customHeight="1">
      <c r="D235" s="45"/>
    </row>
    <row r="236" spans="4:4" ht="14.25" customHeight="1">
      <c r="D236" s="45"/>
    </row>
    <row r="237" spans="4:4" ht="14.25" customHeight="1">
      <c r="D237" s="45"/>
    </row>
    <row r="238" spans="4:4" ht="14.25" customHeight="1">
      <c r="D238" s="45"/>
    </row>
    <row r="239" spans="4:4" ht="14.25" customHeight="1">
      <c r="D239" s="45"/>
    </row>
    <row r="240" spans="4:4" ht="14.25" customHeight="1">
      <c r="D240" s="45"/>
    </row>
    <row r="241" spans="4:4" ht="14.25" customHeight="1">
      <c r="D241" s="45"/>
    </row>
    <row r="242" spans="4:4" ht="14.25" customHeight="1">
      <c r="D242" s="45"/>
    </row>
    <row r="243" spans="4:4" ht="14.25" customHeight="1">
      <c r="D243" s="45"/>
    </row>
    <row r="244" spans="4:4" ht="14.25" customHeight="1">
      <c r="D244" s="45"/>
    </row>
    <row r="245" spans="4:4" ht="14.25" customHeight="1">
      <c r="D245" s="45"/>
    </row>
    <row r="246" spans="4:4" ht="14.25" customHeight="1">
      <c r="D246" s="45"/>
    </row>
    <row r="247" spans="4:4" ht="14.25" customHeight="1">
      <c r="D247" s="45"/>
    </row>
    <row r="248" spans="4:4" ht="14.25" customHeight="1">
      <c r="D248" s="45"/>
    </row>
    <row r="249" spans="4:4" ht="14.25" customHeight="1">
      <c r="D249" s="45"/>
    </row>
    <row r="250" spans="4:4" ht="14.25" customHeight="1">
      <c r="D250" s="45"/>
    </row>
    <row r="251" spans="4:4" ht="14.25" customHeight="1">
      <c r="D251" s="45"/>
    </row>
    <row r="252" spans="4:4" ht="14.25" customHeight="1">
      <c r="D252" s="45"/>
    </row>
    <row r="253" spans="4:4" ht="14.25" customHeight="1">
      <c r="D253" s="45"/>
    </row>
    <row r="254" spans="4:4" ht="14.25" customHeight="1">
      <c r="D254" s="45"/>
    </row>
    <row r="255" spans="4:4" ht="14.25" customHeight="1">
      <c r="D255" s="45"/>
    </row>
    <row r="256" spans="4:4" ht="14.25" customHeight="1">
      <c r="D256" s="45"/>
    </row>
    <row r="257" spans="4:4" ht="14.25" customHeight="1">
      <c r="D257" s="45"/>
    </row>
    <row r="258" spans="4:4" ht="14.25" customHeight="1">
      <c r="D258" s="45"/>
    </row>
    <row r="259" spans="4:4" ht="14.25" customHeight="1">
      <c r="D259" s="45"/>
    </row>
    <row r="260" spans="4:4" ht="14.25" customHeight="1">
      <c r="D260" s="45"/>
    </row>
    <row r="261" spans="4:4" ht="14.25" customHeight="1">
      <c r="D261" s="45"/>
    </row>
    <row r="262" spans="4:4" ht="14.25" customHeight="1">
      <c r="D262" s="45"/>
    </row>
    <row r="263" spans="4:4" ht="14.25" customHeight="1">
      <c r="D263" s="45"/>
    </row>
    <row r="264" spans="4:4" ht="14.25" customHeight="1">
      <c r="D264" s="45"/>
    </row>
    <row r="265" spans="4:4" ht="14.25" customHeight="1">
      <c r="D265" s="45"/>
    </row>
    <row r="266" spans="4:4" ht="14.25" customHeight="1">
      <c r="D266" s="45"/>
    </row>
    <row r="267" spans="4:4" ht="14.25" customHeight="1">
      <c r="D267" s="45"/>
    </row>
    <row r="268" spans="4:4" ht="14.25" customHeight="1">
      <c r="D268" s="45"/>
    </row>
    <row r="269" spans="4:4" ht="14.25" customHeight="1">
      <c r="D269" s="45"/>
    </row>
    <row r="270" spans="4:4" ht="14.25" customHeight="1">
      <c r="D270" s="45"/>
    </row>
    <row r="271" spans="4:4" ht="14.25" customHeight="1">
      <c r="D271" s="45"/>
    </row>
    <row r="272" spans="4:4" ht="14.25" customHeight="1">
      <c r="D272" s="45"/>
    </row>
    <row r="273" spans="4:4" ht="14.25" customHeight="1">
      <c r="D273" s="45"/>
    </row>
    <row r="274" spans="4:4" ht="14.25" customHeight="1">
      <c r="D274" s="45"/>
    </row>
    <row r="275" spans="4:4" ht="14.25" customHeight="1">
      <c r="D275" s="45"/>
    </row>
    <row r="276" spans="4:4" ht="14.25" customHeight="1">
      <c r="D276" s="45"/>
    </row>
    <row r="277" spans="4:4" ht="14.25" customHeight="1">
      <c r="D277" s="45"/>
    </row>
    <row r="278" spans="4:4" ht="14.25" customHeight="1">
      <c r="D278" s="45"/>
    </row>
    <row r="279" spans="4:4" ht="14.25" customHeight="1">
      <c r="D279" s="45"/>
    </row>
    <row r="280" spans="4:4" ht="14.25" customHeight="1">
      <c r="D280" s="45"/>
    </row>
    <row r="281" spans="4:4" ht="14.25" customHeight="1">
      <c r="D281" s="45"/>
    </row>
    <row r="282" spans="4:4" ht="14.25" customHeight="1">
      <c r="D282" s="45"/>
    </row>
    <row r="283" spans="4:4" ht="14.25" customHeight="1">
      <c r="D283" s="45"/>
    </row>
    <row r="284" spans="4:4" ht="14.25" customHeight="1">
      <c r="D284" s="45"/>
    </row>
    <row r="285" spans="4:4" ht="14.25" customHeight="1">
      <c r="D285" s="45"/>
    </row>
    <row r="286" spans="4:4" ht="14.25" customHeight="1">
      <c r="D286" s="45"/>
    </row>
    <row r="287" spans="4:4" ht="14.25" customHeight="1">
      <c r="D287" s="45"/>
    </row>
    <row r="288" spans="4:4" ht="14.25" customHeight="1">
      <c r="D288" s="45"/>
    </row>
    <row r="289" spans="4:4" ht="14.25" customHeight="1">
      <c r="D289" s="45"/>
    </row>
    <row r="290" spans="4:4" ht="14.25" customHeight="1">
      <c r="D290" s="45"/>
    </row>
    <row r="291" spans="4:4" ht="14.25" customHeight="1">
      <c r="D291" s="45"/>
    </row>
    <row r="292" spans="4:4" ht="14.25" customHeight="1">
      <c r="D292" s="45"/>
    </row>
    <row r="293" spans="4:4" ht="14.25" customHeight="1">
      <c r="D293" s="45"/>
    </row>
    <row r="294" spans="4:4" ht="14.25" customHeight="1">
      <c r="D294" s="45"/>
    </row>
    <row r="295" spans="4:4" ht="14.25" customHeight="1">
      <c r="D295" s="45"/>
    </row>
    <row r="296" spans="4:4" ht="14.25" customHeight="1">
      <c r="D296" s="45"/>
    </row>
    <row r="297" spans="4:4" ht="14.25" customHeight="1">
      <c r="D297" s="45"/>
    </row>
    <row r="298" spans="4:4" ht="14.25" customHeight="1">
      <c r="D298" s="45"/>
    </row>
    <row r="299" spans="4:4" ht="14.25" customHeight="1">
      <c r="D299" s="45"/>
    </row>
    <row r="300" spans="4:4" ht="14.25" customHeight="1">
      <c r="D300" s="45"/>
    </row>
    <row r="301" spans="4:4" ht="14.25" customHeight="1">
      <c r="D301" s="45"/>
    </row>
    <row r="302" spans="4:4" ht="14.25" customHeight="1">
      <c r="D302" s="45"/>
    </row>
    <row r="303" spans="4:4" ht="14.25" customHeight="1">
      <c r="D303" s="45"/>
    </row>
    <row r="304" spans="4:4" ht="14.25" customHeight="1">
      <c r="D304" s="45"/>
    </row>
    <row r="305" spans="4:4" ht="14.25" customHeight="1">
      <c r="D305" s="45"/>
    </row>
    <row r="306" spans="4:4" ht="14.25" customHeight="1">
      <c r="D306" s="45"/>
    </row>
    <row r="307" spans="4:4" ht="14.25" customHeight="1">
      <c r="D307" s="45"/>
    </row>
    <row r="308" spans="4:4" ht="14.25" customHeight="1">
      <c r="D308" s="45"/>
    </row>
    <row r="309" spans="4:4" ht="14.25" customHeight="1">
      <c r="D309" s="45"/>
    </row>
    <row r="310" spans="4:4" ht="14.25" customHeight="1">
      <c r="D310" s="45"/>
    </row>
    <row r="311" spans="4:4" ht="14.25" customHeight="1">
      <c r="D311" s="45"/>
    </row>
    <row r="312" spans="4:4" ht="14.25" customHeight="1">
      <c r="D312" s="45"/>
    </row>
    <row r="313" spans="4:4" ht="14.25" customHeight="1">
      <c r="D313" s="45"/>
    </row>
    <row r="314" spans="4:4" ht="14.25" customHeight="1">
      <c r="D314" s="45"/>
    </row>
    <row r="315" spans="4:4" ht="14.25" customHeight="1">
      <c r="D315" s="45"/>
    </row>
    <row r="316" spans="4:4" ht="14.25" customHeight="1">
      <c r="D316" s="45"/>
    </row>
    <row r="317" spans="4:4" ht="14.25" customHeight="1">
      <c r="D317" s="45"/>
    </row>
    <row r="318" spans="4:4" ht="14.25" customHeight="1">
      <c r="D318" s="45"/>
    </row>
    <row r="319" spans="4:4" ht="14.25" customHeight="1">
      <c r="D319" s="45"/>
    </row>
    <row r="320" spans="4:4" ht="14.25" customHeight="1">
      <c r="D320" s="45"/>
    </row>
    <row r="321" spans="4:4" ht="14.25" customHeight="1">
      <c r="D321" s="45"/>
    </row>
    <row r="322" spans="4:4" ht="14.25" customHeight="1">
      <c r="D322" s="45"/>
    </row>
    <row r="323" spans="4:4" ht="14.25" customHeight="1">
      <c r="D323" s="45"/>
    </row>
    <row r="324" spans="4:4" ht="14.25" customHeight="1">
      <c r="D324" s="45"/>
    </row>
    <row r="325" spans="4:4" ht="14.25" customHeight="1">
      <c r="D325" s="45"/>
    </row>
    <row r="326" spans="4:4" ht="14.25" customHeight="1">
      <c r="D326" s="45"/>
    </row>
    <row r="327" spans="4:4" ht="14.25" customHeight="1">
      <c r="D327" s="45"/>
    </row>
    <row r="328" spans="4:4" ht="14.25" customHeight="1">
      <c r="D328" s="45"/>
    </row>
    <row r="329" spans="4:4" ht="14.25" customHeight="1">
      <c r="D329" s="45"/>
    </row>
    <row r="330" spans="4:4" ht="14.25" customHeight="1">
      <c r="D330" s="45"/>
    </row>
    <row r="331" spans="4:4" ht="14.25" customHeight="1">
      <c r="D331" s="45"/>
    </row>
    <row r="332" spans="4:4" ht="14.25" customHeight="1">
      <c r="D332" s="45"/>
    </row>
    <row r="333" spans="4:4" ht="14.25" customHeight="1">
      <c r="D333" s="45"/>
    </row>
    <row r="334" spans="4:4" ht="14.25" customHeight="1">
      <c r="D334" s="45"/>
    </row>
    <row r="335" spans="4:4" ht="14.25" customHeight="1">
      <c r="D335" s="45"/>
    </row>
    <row r="336" spans="4:4" ht="14.25" customHeight="1">
      <c r="D336" s="45"/>
    </row>
    <row r="337" spans="4:4" ht="14.25" customHeight="1">
      <c r="D337" s="45"/>
    </row>
    <row r="338" spans="4:4" ht="14.25" customHeight="1">
      <c r="D338" s="45"/>
    </row>
    <row r="339" spans="4:4" ht="14.25" customHeight="1">
      <c r="D339" s="45"/>
    </row>
    <row r="340" spans="4:4" ht="14.25" customHeight="1">
      <c r="D340" s="45"/>
    </row>
    <row r="341" spans="4:4" ht="14.25" customHeight="1">
      <c r="D341" s="45"/>
    </row>
    <row r="342" spans="4:4" ht="14.25" customHeight="1">
      <c r="D342" s="45"/>
    </row>
    <row r="343" spans="4:4" ht="14.25" customHeight="1">
      <c r="D343" s="45"/>
    </row>
    <row r="344" spans="4:4" ht="14.25" customHeight="1">
      <c r="D344" s="45"/>
    </row>
    <row r="345" spans="4:4" ht="14.25" customHeight="1">
      <c r="D345" s="45"/>
    </row>
    <row r="346" spans="4:4" ht="14.25" customHeight="1">
      <c r="D346" s="45"/>
    </row>
    <row r="347" spans="4:4" ht="14.25" customHeight="1">
      <c r="D347" s="45"/>
    </row>
    <row r="348" spans="4:4" ht="14.25" customHeight="1">
      <c r="D348" s="45"/>
    </row>
    <row r="349" spans="4:4" ht="14.25" customHeight="1">
      <c r="D349" s="45"/>
    </row>
    <row r="350" spans="4:4" ht="14.25" customHeight="1">
      <c r="D350" s="45"/>
    </row>
    <row r="351" spans="4:4" ht="14.25" customHeight="1">
      <c r="D351" s="45"/>
    </row>
    <row r="352" spans="4:4" ht="14.25" customHeight="1">
      <c r="D352" s="45"/>
    </row>
    <row r="353" spans="4:4" ht="14.25" customHeight="1">
      <c r="D353" s="45"/>
    </row>
    <row r="354" spans="4:4" ht="14.25" customHeight="1">
      <c r="D354" s="45"/>
    </row>
    <row r="355" spans="4:4" ht="14.25" customHeight="1">
      <c r="D355" s="45"/>
    </row>
    <row r="356" spans="4:4" ht="14.25" customHeight="1">
      <c r="D356" s="45"/>
    </row>
    <row r="357" spans="4:4" ht="14.25" customHeight="1">
      <c r="D357" s="45"/>
    </row>
    <row r="358" spans="4:4" ht="14.25" customHeight="1">
      <c r="D358" s="45"/>
    </row>
    <row r="359" spans="4:4" ht="14.25" customHeight="1">
      <c r="D359" s="45"/>
    </row>
    <row r="360" spans="4:4" ht="14.25" customHeight="1">
      <c r="D360" s="45"/>
    </row>
    <row r="361" spans="4:4" ht="14.25" customHeight="1">
      <c r="D361" s="45"/>
    </row>
    <row r="362" spans="4:4" ht="14.25" customHeight="1">
      <c r="D362" s="45"/>
    </row>
    <row r="363" spans="4:4" ht="14.25" customHeight="1">
      <c r="D363" s="45"/>
    </row>
    <row r="364" spans="4:4" ht="14.25" customHeight="1">
      <c r="D364" s="45"/>
    </row>
    <row r="365" spans="4:4" ht="14.25" customHeight="1">
      <c r="D365" s="45"/>
    </row>
    <row r="366" spans="4:4" ht="14.25" customHeight="1">
      <c r="D366" s="45"/>
    </row>
    <row r="367" spans="4:4" ht="14.25" customHeight="1">
      <c r="D367" s="45"/>
    </row>
    <row r="368" spans="4:4" ht="14.25" customHeight="1">
      <c r="D368" s="45"/>
    </row>
    <row r="369" spans="4:4" ht="14.25" customHeight="1">
      <c r="D369" s="45"/>
    </row>
    <row r="370" spans="4:4" ht="14.25" customHeight="1">
      <c r="D370" s="45"/>
    </row>
    <row r="371" spans="4:4" ht="14.25" customHeight="1">
      <c r="D371" s="45"/>
    </row>
    <row r="372" spans="4:4" ht="14.25" customHeight="1">
      <c r="D372" s="45"/>
    </row>
    <row r="373" spans="4:4" ht="14.25" customHeight="1">
      <c r="D373" s="45"/>
    </row>
    <row r="374" spans="4:4" ht="14.25" customHeight="1">
      <c r="D374" s="45"/>
    </row>
    <row r="375" spans="4:4" ht="14.25" customHeight="1">
      <c r="D375" s="45"/>
    </row>
    <row r="376" spans="4:4" ht="14.25" customHeight="1">
      <c r="D376" s="45"/>
    </row>
    <row r="377" spans="4:4" ht="14.25" customHeight="1">
      <c r="D377" s="45"/>
    </row>
    <row r="378" spans="4:4" ht="14.25" customHeight="1">
      <c r="D378" s="45"/>
    </row>
    <row r="379" spans="4:4" ht="14.25" customHeight="1">
      <c r="D379" s="45"/>
    </row>
    <row r="380" spans="4:4" ht="14.25" customHeight="1">
      <c r="D380" s="45"/>
    </row>
    <row r="381" spans="4:4" ht="14.25" customHeight="1">
      <c r="D381" s="45"/>
    </row>
    <row r="382" spans="4:4" ht="14.25" customHeight="1">
      <c r="D382" s="45"/>
    </row>
    <row r="383" spans="4:4" ht="14.25" customHeight="1">
      <c r="D383" s="45"/>
    </row>
    <row r="384" spans="4:4" ht="14.25" customHeight="1">
      <c r="D384" s="45"/>
    </row>
    <row r="385" spans="4:4" ht="14.25" customHeight="1">
      <c r="D385" s="45"/>
    </row>
    <row r="386" spans="4:4" ht="14.25" customHeight="1">
      <c r="D386" s="45"/>
    </row>
    <row r="387" spans="4:4" ht="14.25" customHeight="1">
      <c r="D387" s="45"/>
    </row>
    <row r="388" spans="4:4" ht="14.25" customHeight="1">
      <c r="D388" s="45"/>
    </row>
    <row r="389" spans="4:4" ht="14.25" customHeight="1">
      <c r="D389" s="45"/>
    </row>
    <row r="390" spans="4:4" ht="14.25" customHeight="1">
      <c r="D390" s="45"/>
    </row>
    <row r="391" spans="4:4" ht="14.25" customHeight="1">
      <c r="D391" s="45"/>
    </row>
    <row r="392" spans="4:4" ht="14.25" customHeight="1">
      <c r="D392" s="45"/>
    </row>
    <row r="393" spans="4:4" ht="14.25" customHeight="1">
      <c r="D393" s="45"/>
    </row>
    <row r="394" spans="4:4" ht="14.25" customHeight="1">
      <c r="D394" s="45"/>
    </row>
    <row r="395" spans="4:4" ht="14.25" customHeight="1">
      <c r="D395" s="45"/>
    </row>
    <row r="396" spans="4:4" ht="14.25" customHeight="1">
      <c r="D396" s="45"/>
    </row>
    <row r="397" spans="4:4" ht="14.25" customHeight="1">
      <c r="D397" s="45"/>
    </row>
    <row r="398" spans="4:4" ht="14.25" customHeight="1">
      <c r="D398" s="45"/>
    </row>
    <row r="399" spans="4:4" ht="14.25" customHeight="1">
      <c r="D399" s="45"/>
    </row>
    <row r="400" spans="4:4" ht="14.25" customHeight="1">
      <c r="D400" s="45"/>
    </row>
    <row r="401" spans="4:4" ht="14.25" customHeight="1">
      <c r="D401" s="45"/>
    </row>
    <row r="402" spans="4:4" ht="14.25" customHeight="1">
      <c r="D402" s="45"/>
    </row>
    <row r="403" spans="4:4" ht="14.25" customHeight="1">
      <c r="D403" s="45"/>
    </row>
    <row r="404" spans="4:4" ht="14.25" customHeight="1">
      <c r="D404" s="45"/>
    </row>
    <row r="405" spans="4:4" ht="14.25" customHeight="1">
      <c r="D405" s="45"/>
    </row>
    <row r="406" spans="4:4" ht="14.25" customHeight="1">
      <c r="D406" s="45"/>
    </row>
    <row r="407" spans="4:4" ht="14.25" customHeight="1">
      <c r="D407" s="45"/>
    </row>
    <row r="408" spans="4:4" ht="14.25" customHeight="1">
      <c r="D408" s="45"/>
    </row>
    <row r="409" spans="4:4" ht="14.25" customHeight="1">
      <c r="D409" s="45"/>
    </row>
    <row r="410" spans="4:4" ht="14.25" customHeight="1">
      <c r="D410" s="45"/>
    </row>
    <row r="411" spans="4:4" ht="14.25" customHeight="1">
      <c r="D411" s="45"/>
    </row>
    <row r="412" spans="4:4" ht="14.25" customHeight="1">
      <c r="D412" s="45"/>
    </row>
    <row r="413" spans="4:4" ht="14.25" customHeight="1">
      <c r="D413" s="45"/>
    </row>
    <row r="414" spans="4:4" ht="14.25" customHeight="1">
      <c r="D414" s="45"/>
    </row>
    <row r="415" spans="4:4" ht="14.25" customHeight="1">
      <c r="D415" s="45"/>
    </row>
    <row r="416" spans="4:4" ht="14.25" customHeight="1">
      <c r="D416" s="45"/>
    </row>
    <row r="417" spans="4:4" ht="14.25" customHeight="1">
      <c r="D417" s="45"/>
    </row>
    <row r="418" spans="4:4" ht="14.25" customHeight="1">
      <c r="D418" s="45"/>
    </row>
    <row r="419" spans="4:4" ht="14.25" customHeight="1">
      <c r="D419" s="45"/>
    </row>
    <row r="420" spans="4:4" ht="14.25" customHeight="1">
      <c r="D420" s="45"/>
    </row>
    <row r="421" spans="4:4" ht="14.25" customHeight="1">
      <c r="D421" s="45"/>
    </row>
    <row r="422" spans="4:4" ht="14.25" customHeight="1">
      <c r="D422" s="45"/>
    </row>
    <row r="423" spans="4:4" ht="14.25" customHeight="1">
      <c r="D423" s="45"/>
    </row>
    <row r="424" spans="4:4" ht="14.25" customHeight="1">
      <c r="D424" s="45"/>
    </row>
    <row r="425" spans="4:4" ht="14.25" customHeight="1">
      <c r="D425" s="45"/>
    </row>
    <row r="426" spans="4:4" ht="14.25" customHeight="1">
      <c r="D426" s="45"/>
    </row>
    <row r="427" spans="4:4" ht="14.25" customHeight="1">
      <c r="D427" s="45"/>
    </row>
    <row r="428" spans="4:4" ht="14.25" customHeight="1">
      <c r="D428" s="45"/>
    </row>
    <row r="429" spans="4:4" ht="14.25" customHeight="1">
      <c r="D429" s="45"/>
    </row>
    <row r="430" spans="4:4" ht="14.25" customHeight="1">
      <c r="D430" s="45"/>
    </row>
    <row r="431" spans="4:4" ht="14.25" customHeight="1">
      <c r="D431" s="45"/>
    </row>
    <row r="432" spans="4:4" ht="14.25" customHeight="1">
      <c r="D432" s="45"/>
    </row>
    <row r="433" spans="4:4" ht="14.25" customHeight="1">
      <c r="D433" s="45"/>
    </row>
    <row r="434" spans="4:4" ht="14.25" customHeight="1">
      <c r="D434" s="45"/>
    </row>
    <row r="435" spans="4:4" ht="14.25" customHeight="1">
      <c r="D435" s="45"/>
    </row>
    <row r="436" spans="4:4" ht="14.25" customHeight="1">
      <c r="D436" s="45"/>
    </row>
    <row r="437" spans="4:4" ht="14.25" customHeight="1">
      <c r="D437" s="45"/>
    </row>
    <row r="438" spans="4:4" ht="14.25" customHeight="1">
      <c r="D438" s="45"/>
    </row>
    <row r="439" spans="4:4" ht="14.25" customHeight="1">
      <c r="D439" s="45"/>
    </row>
    <row r="440" spans="4:4" ht="14.25" customHeight="1">
      <c r="D440" s="45"/>
    </row>
    <row r="441" spans="4:4" ht="14.25" customHeight="1">
      <c r="D441" s="45"/>
    </row>
    <row r="442" spans="4:4" ht="14.25" customHeight="1">
      <c r="D442" s="45"/>
    </row>
    <row r="443" spans="4:4" ht="14.25" customHeight="1">
      <c r="D443" s="45"/>
    </row>
    <row r="444" spans="4:4" ht="14.25" customHeight="1">
      <c r="D444" s="45"/>
    </row>
    <row r="445" spans="4:4" ht="14.25" customHeight="1">
      <c r="D445" s="45"/>
    </row>
    <row r="446" spans="4:4" ht="14.25" customHeight="1">
      <c r="D446" s="45"/>
    </row>
    <row r="447" spans="4:4" ht="14.25" customHeight="1">
      <c r="D447" s="45"/>
    </row>
    <row r="448" spans="4:4" ht="14.25" customHeight="1">
      <c r="D448" s="45"/>
    </row>
    <row r="449" spans="4:4" ht="14.25" customHeight="1">
      <c r="D449" s="45"/>
    </row>
    <row r="450" spans="4:4" ht="14.25" customHeight="1">
      <c r="D450" s="45"/>
    </row>
    <row r="451" spans="4:4" ht="14.25" customHeight="1">
      <c r="D451" s="45"/>
    </row>
    <row r="452" spans="4:4" ht="14.25" customHeight="1">
      <c r="D452" s="45"/>
    </row>
    <row r="453" spans="4:4" ht="14.25" customHeight="1">
      <c r="D453" s="45"/>
    </row>
    <row r="454" spans="4:4" ht="14.25" customHeight="1">
      <c r="D454" s="45"/>
    </row>
    <row r="455" spans="4:4" ht="14.25" customHeight="1">
      <c r="D455" s="45"/>
    </row>
    <row r="456" spans="4:4" ht="14.25" customHeight="1">
      <c r="D456" s="45"/>
    </row>
    <row r="457" spans="4:4" ht="14.25" customHeight="1">
      <c r="D457" s="45"/>
    </row>
    <row r="458" spans="4:4" ht="14.25" customHeight="1">
      <c r="D458" s="45"/>
    </row>
    <row r="459" spans="4:4" ht="14.25" customHeight="1">
      <c r="D459" s="45"/>
    </row>
    <row r="460" spans="4:4" ht="14.25" customHeight="1">
      <c r="D460" s="45"/>
    </row>
    <row r="461" spans="4:4" ht="14.25" customHeight="1">
      <c r="D461" s="45"/>
    </row>
    <row r="462" spans="4:4" ht="14.25" customHeight="1">
      <c r="D462" s="45"/>
    </row>
    <row r="463" spans="4:4" ht="14.25" customHeight="1">
      <c r="D463" s="45"/>
    </row>
    <row r="464" spans="4:4" ht="14.25" customHeight="1">
      <c r="D464" s="45"/>
    </row>
    <row r="465" spans="4:4" ht="14.25" customHeight="1">
      <c r="D465" s="45"/>
    </row>
    <row r="466" spans="4:4" ht="14.25" customHeight="1">
      <c r="D466" s="45"/>
    </row>
    <row r="467" spans="4:4" ht="14.25" customHeight="1">
      <c r="D467" s="45"/>
    </row>
    <row r="468" spans="4:4" ht="14.25" customHeight="1">
      <c r="D468" s="45"/>
    </row>
    <row r="469" spans="4:4" ht="14.25" customHeight="1">
      <c r="D469" s="45"/>
    </row>
    <row r="470" spans="4:4" ht="14.25" customHeight="1">
      <c r="D470" s="45"/>
    </row>
    <row r="471" spans="4:4" ht="14.25" customHeight="1">
      <c r="D471" s="45"/>
    </row>
    <row r="472" spans="4:4" ht="14.25" customHeight="1">
      <c r="D472" s="45"/>
    </row>
    <row r="473" spans="4:4" ht="14.25" customHeight="1">
      <c r="D473" s="45"/>
    </row>
    <row r="474" spans="4:4" ht="14.25" customHeight="1">
      <c r="D474" s="45"/>
    </row>
    <row r="475" spans="4:4" ht="14.25" customHeight="1">
      <c r="D475" s="45"/>
    </row>
    <row r="476" spans="4:4" ht="14.25" customHeight="1">
      <c r="D476" s="45"/>
    </row>
    <row r="477" spans="4:4" ht="14.25" customHeight="1">
      <c r="D477" s="45"/>
    </row>
    <row r="478" spans="4:4" ht="14.25" customHeight="1">
      <c r="D478" s="45"/>
    </row>
    <row r="479" spans="4:4" ht="14.25" customHeight="1">
      <c r="D479" s="45"/>
    </row>
    <row r="480" spans="4:4" ht="14.25" customHeight="1">
      <c r="D480" s="45"/>
    </row>
    <row r="481" spans="4:4" ht="14.25" customHeight="1">
      <c r="D481" s="45"/>
    </row>
    <row r="482" spans="4:4" ht="14.25" customHeight="1">
      <c r="D482" s="45"/>
    </row>
    <row r="483" spans="4:4" ht="14.25" customHeight="1">
      <c r="D483" s="45"/>
    </row>
    <row r="484" spans="4:4" ht="14.25" customHeight="1">
      <c r="D484" s="45"/>
    </row>
    <row r="485" spans="4:4" ht="14.25" customHeight="1">
      <c r="D485" s="45"/>
    </row>
    <row r="486" spans="4:4" ht="14.25" customHeight="1">
      <c r="D486" s="45"/>
    </row>
    <row r="487" spans="4:4" ht="14.25" customHeight="1">
      <c r="D487" s="45"/>
    </row>
    <row r="488" spans="4:4" ht="14.25" customHeight="1">
      <c r="D488" s="45"/>
    </row>
    <row r="489" spans="4:4" ht="14.25" customHeight="1">
      <c r="D489" s="45"/>
    </row>
    <row r="490" spans="4:4" ht="14.25" customHeight="1">
      <c r="D490" s="45"/>
    </row>
    <row r="491" spans="4:4" ht="14.25" customHeight="1">
      <c r="D491" s="45"/>
    </row>
    <row r="492" spans="4:4" ht="14.25" customHeight="1">
      <c r="D492" s="45"/>
    </row>
    <row r="493" spans="4:4" ht="14.25" customHeight="1">
      <c r="D493" s="45"/>
    </row>
    <row r="494" spans="4:4" ht="14.25" customHeight="1">
      <c r="D494" s="45"/>
    </row>
    <row r="495" spans="4:4" ht="14.25" customHeight="1">
      <c r="D495" s="45"/>
    </row>
    <row r="496" spans="4:4" ht="14.25" customHeight="1">
      <c r="D496" s="45"/>
    </row>
    <row r="497" spans="4:4" ht="14.25" customHeight="1">
      <c r="D497" s="45"/>
    </row>
    <row r="498" spans="4:4" ht="14.25" customHeight="1">
      <c r="D498" s="45"/>
    </row>
    <row r="499" spans="4:4" ht="14.25" customHeight="1">
      <c r="D499" s="45"/>
    </row>
    <row r="500" spans="4:4" ht="14.25" customHeight="1">
      <c r="D500" s="45"/>
    </row>
    <row r="501" spans="4:4" ht="14.25" customHeight="1">
      <c r="D501" s="45"/>
    </row>
    <row r="502" spans="4:4" ht="14.25" customHeight="1">
      <c r="D502" s="45"/>
    </row>
    <row r="503" spans="4:4" ht="14.25" customHeight="1">
      <c r="D503" s="45"/>
    </row>
    <row r="504" spans="4:4" ht="14.25" customHeight="1">
      <c r="D504" s="45"/>
    </row>
    <row r="505" spans="4:4" ht="14.25" customHeight="1">
      <c r="D505" s="45"/>
    </row>
    <row r="506" spans="4:4" ht="14.25" customHeight="1">
      <c r="D506" s="45"/>
    </row>
    <row r="507" spans="4:4" ht="14.25" customHeight="1">
      <c r="D507" s="45"/>
    </row>
    <row r="508" spans="4:4" ht="14.25" customHeight="1">
      <c r="D508" s="45"/>
    </row>
    <row r="509" spans="4:4" ht="14.25" customHeight="1">
      <c r="D509" s="45"/>
    </row>
    <row r="510" spans="4:4" ht="14.25" customHeight="1">
      <c r="D510" s="45"/>
    </row>
    <row r="511" spans="4:4" ht="14.25" customHeight="1">
      <c r="D511" s="45"/>
    </row>
    <row r="512" spans="4:4" ht="14.25" customHeight="1">
      <c r="D512" s="45"/>
    </row>
    <row r="513" spans="4:4" ht="14.25" customHeight="1">
      <c r="D513" s="45"/>
    </row>
    <row r="514" spans="4:4" ht="14.25" customHeight="1">
      <c r="D514" s="45"/>
    </row>
    <row r="515" spans="4:4" ht="14.25" customHeight="1">
      <c r="D515" s="45"/>
    </row>
    <row r="516" spans="4:4" ht="14.25" customHeight="1">
      <c r="D516" s="45"/>
    </row>
    <row r="517" spans="4:4" ht="14.25" customHeight="1">
      <c r="D517" s="45"/>
    </row>
    <row r="518" spans="4:4" ht="14.25" customHeight="1">
      <c r="D518" s="45"/>
    </row>
    <row r="519" spans="4:4" ht="14.25" customHeight="1">
      <c r="D519" s="45"/>
    </row>
    <row r="520" spans="4:4" ht="14.25" customHeight="1">
      <c r="D520" s="45"/>
    </row>
    <row r="521" spans="4:4" ht="14.25" customHeight="1">
      <c r="D521" s="45"/>
    </row>
    <row r="522" spans="4:4" ht="14.25" customHeight="1">
      <c r="D522" s="45"/>
    </row>
    <row r="523" spans="4:4" ht="14.25" customHeight="1">
      <c r="D523" s="45"/>
    </row>
    <row r="524" spans="4:4" ht="14.25" customHeight="1">
      <c r="D524" s="45"/>
    </row>
    <row r="525" spans="4:4" ht="14.25" customHeight="1">
      <c r="D525" s="45"/>
    </row>
    <row r="526" spans="4:4" ht="14.25" customHeight="1">
      <c r="D526" s="45"/>
    </row>
    <row r="527" spans="4:4" ht="14.25" customHeight="1">
      <c r="D527" s="45"/>
    </row>
    <row r="528" spans="4:4" ht="14.25" customHeight="1">
      <c r="D528" s="45"/>
    </row>
    <row r="529" spans="4:4" ht="14.25" customHeight="1">
      <c r="D529" s="45"/>
    </row>
    <row r="530" spans="4:4" ht="14.25" customHeight="1">
      <c r="D530" s="45"/>
    </row>
    <row r="531" spans="4:4" ht="14.25" customHeight="1">
      <c r="D531" s="45"/>
    </row>
    <row r="532" spans="4:4" ht="14.25" customHeight="1">
      <c r="D532" s="45"/>
    </row>
    <row r="533" spans="4:4" ht="14.25" customHeight="1">
      <c r="D533" s="45"/>
    </row>
    <row r="534" spans="4:4" ht="14.25" customHeight="1">
      <c r="D534" s="45"/>
    </row>
    <row r="535" spans="4:4" ht="14.25" customHeight="1">
      <c r="D535" s="45"/>
    </row>
    <row r="536" spans="4:4" ht="14.25" customHeight="1">
      <c r="D536" s="45"/>
    </row>
    <row r="537" spans="4:4" ht="14.25" customHeight="1">
      <c r="D537" s="45"/>
    </row>
    <row r="538" spans="4:4" ht="14.25" customHeight="1">
      <c r="D538" s="45"/>
    </row>
    <row r="539" spans="4:4" ht="14.25" customHeight="1">
      <c r="D539" s="45"/>
    </row>
    <row r="540" spans="4:4" ht="14.25" customHeight="1">
      <c r="D540" s="45"/>
    </row>
    <row r="541" spans="4:4" ht="14.25" customHeight="1">
      <c r="D541" s="45"/>
    </row>
    <row r="542" spans="4:4" ht="14.25" customHeight="1">
      <c r="D542" s="45"/>
    </row>
    <row r="543" spans="4:4" ht="14.25" customHeight="1">
      <c r="D543" s="45"/>
    </row>
    <row r="544" spans="4:4" ht="14.25" customHeight="1">
      <c r="D544" s="45"/>
    </row>
    <row r="545" spans="4:4" ht="14.25" customHeight="1">
      <c r="D545" s="45"/>
    </row>
    <row r="546" spans="4:4" ht="14.25" customHeight="1">
      <c r="D546" s="45"/>
    </row>
    <row r="547" spans="4:4" ht="14.25" customHeight="1">
      <c r="D547" s="45"/>
    </row>
    <row r="548" spans="4:4" ht="14.25" customHeight="1">
      <c r="D548" s="45"/>
    </row>
    <row r="549" spans="4:4" ht="14.25" customHeight="1">
      <c r="D549" s="45"/>
    </row>
    <row r="550" spans="4:4" ht="14.25" customHeight="1">
      <c r="D550" s="45"/>
    </row>
    <row r="551" spans="4:4" ht="14.25" customHeight="1">
      <c r="D551" s="45"/>
    </row>
    <row r="552" spans="4:4" ht="14.25" customHeight="1">
      <c r="D552" s="45"/>
    </row>
    <row r="553" spans="4:4" ht="14.25" customHeight="1">
      <c r="D553" s="45"/>
    </row>
    <row r="554" spans="4:4" ht="14.25" customHeight="1">
      <c r="D554" s="45"/>
    </row>
    <row r="555" spans="4:4" ht="14.25" customHeight="1">
      <c r="D555" s="45"/>
    </row>
    <row r="556" spans="4:4" ht="14.25" customHeight="1">
      <c r="D556" s="45"/>
    </row>
    <row r="557" spans="4:4" ht="14.25" customHeight="1">
      <c r="D557" s="45"/>
    </row>
    <row r="558" spans="4:4" ht="14.25" customHeight="1">
      <c r="D558" s="45"/>
    </row>
    <row r="559" spans="4:4" ht="14.25" customHeight="1">
      <c r="D559" s="45"/>
    </row>
    <row r="560" spans="4:4" ht="14.25" customHeight="1">
      <c r="D560" s="45"/>
    </row>
    <row r="561" spans="4:4" ht="14.25" customHeight="1">
      <c r="D561" s="45"/>
    </row>
    <row r="562" spans="4:4" ht="14.25" customHeight="1">
      <c r="D562" s="45"/>
    </row>
    <row r="563" spans="4:4" ht="14.25" customHeight="1">
      <c r="D563" s="45"/>
    </row>
    <row r="564" spans="4:4" ht="14.25" customHeight="1">
      <c r="D564" s="45"/>
    </row>
    <row r="565" spans="4:4" ht="14.25" customHeight="1">
      <c r="D565" s="45"/>
    </row>
    <row r="566" spans="4:4" ht="14.25" customHeight="1">
      <c r="D566" s="45"/>
    </row>
    <row r="567" spans="4:4" ht="14.25" customHeight="1">
      <c r="D567" s="45"/>
    </row>
    <row r="568" spans="4:4" ht="14.25" customHeight="1">
      <c r="D568" s="45"/>
    </row>
    <row r="569" spans="4:4" ht="14.25" customHeight="1">
      <c r="D569" s="45"/>
    </row>
    <row r="570" spans="4:4" ht="14.25" customHeight="1">
      <c r="D570" s="45"/>
    </row>
    <row r="571" spans="4:4" ht="14.25" customHeight="1">
      <c r="D571" s="45"/>
    </row>
    <row r="572" spans="4:4" ht="14.25" customHeight="1">
      <c r="D572" s="45"/>
    </row>
    <row r="573" spans="4:4" ht="14.25" customHeight="1">
      <c r="D573" s="45"/>
    </row>
    <row r="574" spans="4:4" ht="14.25" customHeight="1">
      <c r="D574" s="45"/>
    </row>
    <row r="575" spans="4:4" ht="14.25" customHeight="1">
      <c r="D575" s="45"/>
    </row>
    <row r="576" spans="4:4" ht="14.25" customHeight="1">
      <c r="D576" s="45"/>
    </row>
    <row r="577" spans="4:4" ht="14.25" customHeight="1">
      <c r="D577" s="45"/>
    </row>
    <row r="578" spans="4:4" ht="14.25" customHeight="1">
      <c r="D578" s="45"/>
    </row>
    <row r="579" spans="4:4" ht="14.25" customHeight="1">
      <c r="D579" s="45"/>
    </row>
    <row r="580" spans="4:4" ht="14.25" customHeight="1">
      <c r="D580" s="45"/>
    </row>
    <row r="581" spans="4:4" ht="14.25" customHeight="1">
      <c r="D581" s="45"/>
    </row>
    <row r="582" spans="4:4" ht="14.25" customHeight="1">
      <c r="D582" s="45"/>
    </row>
    <row r="583" spans="4:4" ht="14.25" customHeight="1">
      <c r="D583" s="45"/>
    </row>
    <row r="584" spans="4:4" ht="14.25" customHeight="1">
      <c r="D584" s="45"/>
    </row>
    <row r="585" spans="4:4" ht="14.25" customHeight="1">
      <c r="D585" s="45"/>
    </row>
    <row r="586" spans="4:4" ht="14.25" customHeight="1">
      <c r="D586" s="45"/>
    </row>
    <row r="587" spans="4:4" ht="14.25" customHeight="1">
      <c r="D587" s="45"/>
    </row>
    <row r="588" spans="4:4" ht="14.25" customHeight="1">
      <c r="D588" s="45"/>
    </row>
    <row r="589" spans="4:4" ht="14.25" customHeight="1">
      <c r="D589" s="45"/>
    </row>
    <row r="590" spans="4:4" ht="14.25" customHeight="1">
      <c r="D590" s="45"/>
    </row>
    <row r="591" spans="4:4" ht="14.25" customHeight="1">
      <c r="D591" s="45"/>
    </row>
    <row r="592" spans="4:4" ht="14.25" customHeight="1">
      <c r="D592" s="45"/>
    </row>
    <row r="593" spans="4:4" ht="14.25" customHeight="1">
      <c r="D593" s="45"/>
    </row>
    <row r="594" spans="4:4" ht="14.25" customHeight="1">
      <c r="D594" s="45"/>
    </row>
    <row r="595" spans="4:4" ht="14.25" customHeight="1">
      <c r="D595" s="45"/>
    </row>
    <row r="596" spans="4:4" ht="14.25" customHeight="1">
      <c r="D596" s="45"/>
    </row>
    <row r="597" spans="4:4" ht="14.25" customHeight="1">
      <c r="D597" s="45"/>
    </row>
    <row r="598" spans="4:4" ht="14.25" customHeight="1">
      <c r="D598" s="45"/>
    </row>
    <row r="599" spans="4:4" ht="14.25" customHeight="1">
      <c r="D599" s="45"/>
    </row>
    <row r="600" spans="4:4" ht="14.25" customHeight="1">
      <c r="D600" s="45"/>
    </row>
    <row r="601" spans="4:4" ht="14.25" customHeight="1">
      <c r="D601" s="45"/>
    </row>
    <row r="602" spans="4:4" ht="14.25" customHeight="1">
      <c r="D602" s="45"/>
    </row>
    <row r="603" spans="4:4" ht="14.25" customHeight="1">
      <c r="D603" s="45"/>
    </row>
    <row r="604" spans="4:4" ht="14.25" customHeight="1">
      <c r="D604" s="45"/>
    </row>
    <row r="605" spans="4:4" ht="14.25" customHeight="1">
      <c r="D605" s="45"/>
    </row>
    <row r="606" spans="4:4" ht="14.25" customHeight="1">
      <c r="D606" s="45"/>
    </row>
    <row r="607" spans="4:4" ht="14.25" customHeight="1">
      <c r="D607" s="45"/>
    </row>
    <row r="608" spans="4:4" ht="14.25" customHeight="1">
      <c r="D608" s="45"/>
    </row>
    <row r="609" spans="4:4" ht="14.25" customHeight="1">
      <c r="D609" s="45"/>
    </row>
    <row r="610" spans="4:4" ht="14.25" customHeight="1">
      <c r="D610" s="45"/>
    </row>
    <row r="611" spans="4:4" ht="14.25" customHeight="1">
      <c r="D611" s="45"/>
    </row>
    <row r="612" spans="4:4" ht="14.25" customHeight="1">
      <c r="D612" s="45"/>
    </row>
    <row r="613" spans="4:4" ht="14.25" customHeight="1">
      <c r="D613" s="45"/>
    </row>
    <row r="614" spans="4:4" ht="14.25" customHeight="1">
      <c r="D614" s="45"/>
    </row>
    <row r="615" spans="4:4" ht="14.25" customHeight="1">
      <c r="D615" s="45"/>
    </row>
    <row r="616" spans="4:4" ht="14.25" customHeight="1">
      <c r="D616" s="45"/>
    </row>
    <row r="617" spans="4:4" ht="14.25" customHeight="1">
      <c r="D617" s="45"/>
    </row>
    <row r="618" spans="4:4" ht="14.25" customHeight="1">
      <c r="D618" s="45"/>
    </row>
    <row r="619" spans="4:4" ht="14.25" customHeight="1">
      <c r="D619" s="45"/>
    </row>
    <row r="620" spans="4:4" ht="14.25" customHeight="1">
      <c r="D620" s="45"/>
    </row>
    <row r="621" spans="4:4" ht="14.25" customHeight="1">
      <c r="D621" s="45"/>
    </row>
    <row r="622" spans="4:4" ht="14.25" customHeight="1">
      <c r="D622" s="45"/>
    </row>
    <row r="623" spans="4:4" ht="14.25" customHeight="1">
      <c r="D623" s="45"/>
    </row>
    <row r="624" spans="4:4" ht="14.25" customHeight="1">
      <c r="D624" s="45"/>
    </row>
    <row r="625" spans="4:4" ht="14.25" customHeight="1">
      <c r="D625" s="45"/>
    </row>
    <row r="626" spans="4:4" ht="14.25" customHeight="1">
      <c r="D626" s="45"/>
    </row>
    <row r="627" spans="4:4" ht="14.25" customHeight="1">
      <c r="D627" s="45"/>
    </row>
    <row r="628" spans="4:4" ht="14.25" customHeight="1">
      <c r="D628" s="45"/>
    </row>
    <row r="629" spans="4:4" ht="14.25" customHeight="1">
      <c r="D629" s="45"/>
    </row>
    <row r="630" spans="4:4" ht="14.25" customHeight="1">
      <c r="D630" s="45"/>
    </row>
    <row r="631" spans="4:4" ht="14.25" customHeight="1">
      <c r="D631" s="45"/>
    </row>
    <row r="632" spans="4:4" ht="14.25" customHeight="1">
      <c r="D632" s="45"/>
    </row>
    <row r="633" spans="4:4" ht="14.25" customHeight="1">
      <c r="D633" s="45"/>
    </row>
    <row r="634" spans="4:4" ht="14.25" customHeight="1">
      <c r="D634" s="45"/>
    </row>
    <row r="635" spans="4:4" ht="14.25" customHeight="1">
      <c r="D635" s="45"/>
    </row>
    <row r="636" spans="4:4" ht="14.25" customHeight="1">
      <c r="D636" s="45"/>
    </row>
    <row r="637" spans="4:4" ht="14.25" customHeight="1">
      <c r="D637" s="45"/>
    </row>
    <row r="638" spans="4:4" ht="14.25" customHeight="1">
      <c r="D638" s="45"/>
    </row>
    <row r="639" spans="4:4" ht="14.25" customHeight="1">
      <c r="D639" s="45"/>
    </row>
    <row r="640" spans="4:4" ht="14.25" customHeight="1">
      <c r="D640" s="45"/>
    </row>
    <row r="641" spans="4:4" ht="14.25" customHeight="1">
      <c r="D641" s="45"/>
    </row>
    <row r="642" spans="4:4" ht="14.25" customHeight="1">
      <c r="D642" s="45"/>
    </row>
    <row r="643" spans="4:4" ht="14.25" customHeight="1">
      <c r="D643" s="45"/>
    </row>
    <row r="644" spans="4:4" ht="14.25" customHeight="1">
      <c r="D644" s="45"/>
    </row>
    <row r="645" spans="4:4" ht="14.25" customHeight="1">
      <c r="D645" s="45"/>
    </row>
    <row r="646" spans="4:4" ht="14.25" customHeight="1">
      <c r="D646" s="45"/>
    </row>
    <row r="647" spans="4:4" ht="14.25" customHeight="1">
      <c r="D647" s="45"/>
    </row>
    <row r="648" spans="4:4" ht="14.25" customHeight="1">
      <c r="D648" s="45"/>
    </row>
    <row r="649" spans="4:4" ht="14.25" customHeight="1">
      <c r="D649" s="45"/>
    </row>
    <row r="650" spans="4:4" ht="14.25" customHeight="1">
      <c r="D650" s="45"/>
    </row>
    <row r="651" spans="4:4" ht="14.25" customHeight="1">
      <c r="D651" s="45"/>
    </row>
    <row r="652" spans="4:4" ht="14.25" customHeight="1">
      <c r="D652" s="45"/>
    </row>
    <row r="653" spans="4:4" ht="14.25" customHeight="1">
      <c r="D653" s="45"/>
    </row>
    <row r="654" spans="4:4" ht="14.25" customHeight="1">
      <c r="D654" s="45"/>
    </row>
    <row r="655" spans="4:4" ht="14.25" customHeight="1">
      <c r="D655" s="45"/>
    </row>
    <row r="656" spans="4:4" ht="14.25" customHeight="1">
      <c r="D656" s="45"/>
    </row>
    <row r="657" spans="4:4" ht="14.25" customHeight="1">
      <c r="D657" s="45"/>
    </row>
    <row r="658" spans="4:4" ht="14.25" customHeight="1">
      <c r="D658" s="45"/>
    </row>
    <row r="659" spans="4:4" ht="14.25" customHeight="1">
      <c r="D659" s="45"/>
    </row>
    <row r="660" spans="4:4" ht="14.25" customHeight="1">
      <c r="D660" s="45"/>
    </row>
    <row r="661" spans="4:4" ht="14.25" customHeight="1">
      <c r="D661" s="45"/>
    </row>
    <row r="662" spans="4:4" ht="14.25" customHeight="1">
      <c r="D662" s="45"/>
    </row>
    <row r="663" spans="4:4" ht="14.25" customHeight="1">
      <c r="D663" s="45"/>
    </row>
    <row r="664" spans="4:4" ht="14.25" customHeight="1">
      <c r="D664" s="45"/>
    </row>
    <row r="665" spans="4:4" ht="14.25" customHeight="1">
      <c r="D665" s="45"/>
    </row>
    <row r="666" spans="4:4" ht="14.25" customHeight="1">
      <c r="D666" s="45"/>
    </row>
    <row r="667" spans="4:4" ht="14.25" customHeight="1">
      <c r="D667" s="45"/>
    </row>
    <row r="668" spans="4:4" ht="14.25" customHeight="1">
      <c r="D668" s="45"/>
    </row>
    <row r="669" spans="4:4" ht="14.25" customHeight="1">
      <c r="D669" s="45"/>
    </row>
    <row r="670" spans="4:4" ht="14.25" customHeight="1">
      <c r="D670" s="45"/>
    </row>
    <row r="671" spans="4:4" ht="14.25" customHeight="1">
      <c r="D671" s="45"/>
    </row>
    <row r="672" spans="4:4" ht="14.25" customHeight="1">
      <c r="D672" s="45"/>
    </row>
    <row r="673" spans="4:4" ht="14.25" customHeight="1">
      <c r="D673" s="45"/>
    </row>
    <row r="674" spans="4:4" ht="14.25" customHeight="1">
      <c r="D674" s="45"/>
    </row>
    <row r="675" spans="4:4" ht="14.25" customHeight="1">
      <c r="D675" s="45"/>
    </row>
    <row r="676" spans="4:4" ht="14.25" customHeight="1">
      <c r="D676" s="45"/>
    </row>
    <row r="677" spans="4:4" ht="14.25" customHeight="1">
      <c r="D677" s="45"/>
    </row>
    <row r="678" spans="4:4" ht="14.25" customHeight="1">
      <c r="D678" s="45"/>
    </row>
    <row r="679" spans="4:4" ht="14.25" customHeight="1">
      <c r="D679" s="45"/>
    </row>
    <row r="680" spans="4:4" ht="14.25" customHeight="1">
      <c r="D680" s="45"/>
    </row>
    <row r="681" spans="4:4" ht="14.25" customHeight="1">
      <c r="D681" s="45"/>
    </row>
    <row r="682" spans="4:4" ht="14.25" customHeight="1">
      <c r="D682" s="45"/>
    </row>
    <row r="683" spans="4:4" ht="14.25" customHeight="1">
      <c r="D683" s="45"/>
    </row>
    <row r="684" spans="4:4" ht="14.25" customHeight="1">
      <c r="D684" s="45"/>
    </row>
    <row r="685" spans="4:4" ht="14.25" customHeight="1">
      <c r="D685" s="45"/>
    </row>
    <row r="686" spans="4:4" ht="14.25" customHeight="1">
      <c r="D686" s="45"/>
    </row>
    <row r="687" spans="4:4" ht="14.25" customHeight="1">
      <c r="D687" s="45"/>
    </row>
    <row r="688" spans="4:4" ht="14.25" customHeight="1">
      <c r="D688" s="45"/>
    </row>
    <row r="689" spans="4:4" ht="14.25" customHeight="1">
      <c r="D689" s="45"/>
    </row>
    <row r="690" spans="4:4" ht="14.25" customHeight="1">
      <c r="D690" s="45"/>
    </row>
    <row r="691" spans="4:4" ht="14.25" customHeight="1">
      <c r="D691" s="45"/>
    </row>
    <row r="692" spans="4:4" ht="14.25" customHeight="1">
      <c r="D692" s="45"/>
    </row>
    <row r="693" spans="4:4" ht="14.25" customHeight="1">
      <c r="D693" s="45"/>
    </row>
    <row r="694" spans="4:4" ht="14.25" customHeight="1">
      <c r="D694" s="45"/>
    </row>
    <row r="695" spans="4:4" ht="14.25" customHeight="1">
      <c r="D695" s="45"/>
    </row>
    <row r="696" spans="4:4" ht="14.25" customHeight="1">
      <c r="D696" s="45"/>
    </row>
    <row r="697" spans="4:4" ht="14.25" customHeight="1">
      <c r="D697" s="45"/>
    </row>
    <row r="698" spans="4:4" ht="14.25" customHeight="1">
      <c r="D698" s="45"/>
    </row>
    <row r="699" spans="4:4" ht="14.25" customHeight="1">
      <c r="D699" s="45"/>
    </row>
    <row r="700" spans="4:4" ht="14.25" customHeight="1">
      <c r="D700" s="45"/>
    </row>
    <row r="701" spans="4:4" ht="14.25" customHeight="1">
      <c r="D701" s="45"/>
    </row>
    <row r="702" spans="4:4" ht="14.25" customHeight="1">
      <c r="D702" s="45"/>
    </row>
    <row r="703" spans="4:4" ht="14.25" customHeight="1">
      <c r="D703" s="45"/>
    </row>
    <row r="704" spans="4:4" ht="14.25" customHeight="1">
      <c r="D704" s="45"/>
    </row>
    <row r="705" spans="4:4" ht="14.25" customHeight="1">
      <c r="D705" s="45"/>
    </row>
    <row r="706" spans="4:4" ht="14.25" customHeight="1">
      <c r="D706" s="45"/>
    </row>
    <row r="707" spans="4:4" ht="14.25" customHeight="1">
      <c r="D707" s="45"/>
    </row>
    <row r="708" spans="4:4" ht="14.25" customHeight="1">
      <c r="D708" s="45"/>
    </row>
    <row r="709" spans="4:4" ht="14.25" customHeight="1">
      <c r="D709" s="45"/>
    </row>
    <row r="710" spans="4:4" ht="14.25" customHeight="1">
      <c r="D710" s="45"/>
    </row>
    <row r="711" spans="4:4" ht="14.25" customHeight="1">
      <c r="D711" s="45"/>
    </row>
    <row r="712" spans="4:4" ht="14.25" customHeight="1">
      <c r="D712" s="45"/>
    </row>
    <row r="713" spans="4:4" ht="14.25" customHeight="1">
      <c r="D713" s="45"/>
    </row>
    <row r="714" spans="4:4" ht="14.25" customHeight="1">
      <c r="D714" s="45"/>
    </row>
    <row r="715" spans="4:4" ht="14.25" customHeight="1">
      <c r="D715" s="45"/>
    </row>
    <row r="716" spans="4:4" ht="14.25" customHeight="1">
      <c r="D716" s="45"/>
    </row>
    <row r="717" spans="4:4" ht="14.25" customHeight="1">
      <c r="D717" s="45"/>
    </row>
    <row r="718" spans="4:4" ht="14.25" customHeight="1">
      <c r="D718" s="45"/>
    </row>
    <row r="719" spans="4:4" ht="14.25" customHeight="1">
      <c r="D719" s="45"/>
    </row>
    <row r="720" spans="4:4" ht="14.25" customHeight="1">
      <c r="D720" s="45"/>
    </row>
    <row r="721" spans="4:4" ht="14.25" customHeight="1">
      <c r="D721" s="45"/>
    </row>
    <row r="722" spans="4:4" ht="14.25" customHeight="1">
      <c r="D722" s="45"/>
    </row>
    <row r="723" spans="4:4" ht="14.25" customHeight="1">
      <c r="D723" s="45"/>
    </row>
    <row r="724" spans="4:4" ht="14.25" customHeight="1">
      <c r="D724" s="45"/>
    </row>
    <row r="725" spans="4:4" ht="14.25" customHeight="1">
      <c r="D725" s="45"/>
    </row>
    <row r="726" spans="4:4" ht="14.25" customHeight="1">
      <c r="D726" s="45"/>
    </row>
    <row r="727" spans="4:4" ht="14.25" customHeight="1">
      <c r="D727" s="45"/>
    </row>
    <row r="728" spans="4:4" ht="14.25" customHeight="1">
      <c r="D728" s="45"/>
    </row>
    <row r="729" spans="4:4" ht="14.25" customHeight="1">
      <c r="D729" s="45"/>
    </row>
    <row r="730" spans="4:4" ht="14.25" customHeight="1">
      <c r="D730" s="45"/>
    </row>
    <row r="731" spans="4:4" ht="14.25" customHeight="1">
      <c r="D731" s="45"/>
    </row>
    <row r="732" spans="4:4" ht="14.25" customHeight="1">
      <c r="D732" s="45"/>
    </row>
    <row r="733" spans="4:4" ht="14.25" customHeight="1">
      <c r="D733" s="45"/>
    </row>
    <row r="734" spans="4:4" ht="14.25" customHeight="1">
      <c r="D734" s="45"/>
    </row>
    <row r="735" spans="4:4" ht="14.25" customHeight="1">
      <c r="D735" s="45"/>
    </row>
    <row r="736" spans="4:4" ht="14.25" customHeight="1">
      <c r="D736" s="45"/>
    </row>
    <row r="737" spans="4:4" ht="14.25" customHeight="1">
      <c r="D737" s="45"/>
    </row>
    <row r="738" spans="4:4" ht="14.25" customHeight="1">
      <c r="D738" s="45"/>
    </row>
    <row r="739" spans="4:4" ht="14.25" customHeight="1">
      <c r="D739" s="45"/>
    </row>
    <row r="740" spans="4:4" ht="14.25" customHeight="1">
      <c r="D740" s="45"/>
    </row>
    <row r="741" spans="4:4" ht="14.25" customHeight="1">
      <c r="D741" s="45"/>
    </row>
    <row r="742" spans="4:4" ht="14.25" customHeight="1">
      <c r="D742" s="45"/>
    </row>
    <row r="743" spans="4:4" ht="14.25" customHeight="1">
      <c r="D743" s="45"/>
    </row>
    <row r="744" spans="4:4" ht="14.25" customHeight="1">
      <c r="D744" s="45"/>
    </row>
    <row r="745" spans="4:4" ht="14.25" customHeight="1">
      <c r="D745" s="45"/>
    </row>
    <row r="746" spans="4:4" ht="14.25" customHeight="1">
      <c r="D746" s="45"/>
    </row>
    <row r="747" spans="4:4" ht="14.25" customHeight="1">
      <c r="D747" s="45"/>
    </row>
    <row r="748" spans="4:4" ht="14.25" customHeight="1">
      <c r="D748" s="45"/>
    </row>
    <row r="749" spans="4:4" ht="14.25" customHeight="1">
      <c r="D749" s="45"/>
    </row>
    <row r="750" spans="4:4" ht="14.25" customHeight="1">
      <c r="D750" s="45"/>
    </row>
    <row r="751" spans="4:4" ht="14.25" customHeight="1">
      <c r="D751" s="45"/>
    </row>
    <row r="752" spans="4:4" ht="14.25" customHeight="1">
      <c r="D752" s="45"/>
    </row>
    <row r="753" spans="4:4" ht="14.25" customHeight="1">
      <c r="D753" s="45"/>
    </row>
    <row r="754" spans="4:4" ht="14.25" customHeight="1">
      <c r="D754" s="45"/>
    </row>
    <row r="755" spans="4:4" ht="14.25" customHeight="1">
      <c r="D755" s="45"/>
    </row>
    <row r="756" spans="4:4" ht="14.25" customHeight="1">
      <c r="D756" s="45"/>
    </row>
    <row r="757" spans="4:4" ht="14.25" customHeight="1">
      <c r="D757" s="45"/>
    </row>
    <row r="758" spans="4:4" ht="14.25" customHeight="1">
      <c r="D758" s="45"/>
    </row>
    <row r="759" spans="4:4" ht="14.25" customHeight="1">
      <c r="D759" s="45"/>
    </row>
    <row r="760" spans="4:4" ht="14.25" customHeight="1">
      <c r="D760" s="45"/>
    </row>
    <row r="761" spans="4:4" ht="14.25" customHeight="1">
      <c r="D761" s="45"/>
    </row>
    <row r="762" spans="4:4" ht="14.25" customHeight="1">
      <c r="D762" s="45"/>
    </row>
    <row r="763" spans="4:4" ht="14.25" customHeight="1">
      <c r="D763" s="45"/>
    </row>
    <row r="764" spans="4:4" ht="14.25" customHeight="1">
      <c r="D764" s="45"/>
    </row>
    <row r="765" spans="4:4" ht="14.25" customHeight="1">
      <c r="D765" s="45"/>
    </row>
    <row r="766" spans="4:4" ht="14.25" customHeight="1">
      <c r="D766" s="45"/>
    </row>
    <row r="767" spans="4:4" ht="14.25" customHeight="1">
      <c r="D767" s="45"/>
    </row>
    <row r="768" spans="4:4" ht="14.25" customHeight="1">
      <c r="D768" s="45"/>
    </row>
    <row r="769" spans="4:4" ht="14.25" customHeight="1">
      <c r="D769" s="45"/>
    </row>
    <row r="770" spans="4:4" ht="14.25" customHeight="1">
      <c r="D770" s="45"/>
    </row>
    <row r="771" spans="4:4" ht="14.25" customHeight="1">
      <c r="D771" s="45"/>
    </row>
    <row r="772" spans="4:4" ht="14.25" customHeight="1">
      <c r="D772" s="45"/>
    </row>
    <row r="773" spans="4:4" ht="14.25" customHeight="1">
      <c r="D773" s="45"/>
    </row>
    <row r="774" spans="4:4" ht="14.25" customHeight="1">
      <c r="D774" s="45"/>
    </row>
    <row r="775" spans="4:4" ht="14.25" customHeight="1">
      <c r="D775" s="45"/>
    </row>
    <row r="776" spans="4:4" ht="14.25" customHeight="1">
      <c r="D776" s="45"/>
    </row>
    <row r="777" spans="4:4" ht="14.25" customHeight="1">
      <c r="D777" s="45"/>
    </row>
    <row r="778" spans="4:4" ht="14.25" customHeight="1">
      <c r="D778" s="45"/>
    </row>
    <row r="779" spans="4:4" ht="14.25" customHeight="1">
      <c r="D779" s="45"/>
    </row>
    <row r="780" spans="4:4" ht="14.25" customHeight="1">
      <c r="D780" s="45"/>
    </row>
    <row r="781" spans="4:4" ht="14.25" customHeight="1">
      <c r="D781" s="45"/>
    </row>
    <row r="782" spans="4:4" ht="14.25" customHeight="1">
      <c r="D782" s="45"/>
    </row>
    <row r="783" spans="4:4" ht="14.25" customHeight="1">
      <c r="D783" s="45"/>
    </row>
    <row r="784" spans="4:4" ht="14.25" customHeight="1">
      <c r="D784" s="45"/>
    </row>
    <row r="785" spans="4:4" ht="14.25" customHeight="1">
      <c r="D785" s="45"/>
    </row>
    <row r="786" spans="4:4" ht="14.25" customHeight="1">
      <c r="D786" s="45"/>
    </row>
    <row r="787" spans="4:4" ht="14.25" customHeight="1">
      <c r="D787" s="45"/>
    </row>
    <row r="788" spans="4:4" ht="14.25" customHeight="1">
      <c r="D788" s="45"/>
    </row>
    <row r="789" spans="4:4" ht="14.25" customHeight="1">
      <c r="D789" s="45"/>
    </row>
    <row r="790" spans="4:4" ht="14.25" customHeight="1">
      <c r="D790" s="45"/>
    </row>
    <row r="791" spans="4:4" ht="14.25" customHeight="1">
      <c r="D791" s="45"/>
    </row>
    <row r="792" spans="4:4" ht="14.25" customHeight="1">
      <c r="D792" s="45"/>
    </row>
    <row r="793" spans="4:4" ht="14.25" customHeight="1">
      <c r="D793" s="45"/>
    </row>
    <row r="794" spans="4:4" ht="14.25" customHeight="1">
      <c r="D794" s="45"/>
    </row>
    <row r="795" spans="4:4" ht="14.25" customHeight="1">
      <c r="D795" s="45"/>
    </row>
    <row r="796" spans="4:4" ht="14.25" customHeight="1">
      <c r="D796" s="45"/>
    </row>
    <row r="797" spans="4:4" ht="14.25" customHeight="1">
      <c r="D797" s="45"/>
    </row>
    <row r="798" spans="4:4" ht="14.25" customHeight="1">
      <c r="D798" s="45"/>
    </row>
    <row r="799" spans="4:4" ht="14.25" customHeight="1">
      <c r="D799" s="45"/>
    </row>
    <row r="800" spans="4:4" ht="14.25" customHeight="1">
      <c r="D800" s="45"/>
    </row>
    <row r="801" spans="4:4" ht="14.25" customHeight="1">
      <c r="D801" s="45"/>
    </row>
    <row r="802" spans="4:4" ht="14.25" customHeight="1">
      <c r="D802" s="45"/>
    </row>
    <row r="803" spans="4:4" ht="14.25" customHeight="1">
      <c r="D803" s="45"/>
    </row>
    <row r="804" spans="4:4" ht="14.25" customHeight="1">
      <c r="D804" s="45"/>
    </row>
    <row r="805" spans="4:4" ht="14.25" customHeight="1">
      <c r="D805" s="45"/>
    </row>
    <row r="806" spans="4:4" ht="14.25" customHeight="1">
      <c r="D806" s="45"/>
    </row>
    <row r="807" spans="4:4" ht="14.25" customHeight="1">
      <c r="D807" s="45"/>
    </row>
    <row r="808" spans="4:4" ht="14.25" customHeight="1">
      <c r="D808" s="45"/>
    </row>
    <row r="809" spans="4:4" ht="14.25" customHeight="1">
      <c r="D809" s="45"/>
    </row>
    <row r="810" spans="4:4" ht="14.25" customHeight="1">
      <c r="D810" s="45"/>
    </row>
    <row r="811" spans="4:4" ht="14.25" customHeight="1">
      <c r="D811" s="45"/>
    </row>
    <row r="812" spans="4:4" ht="14.25" customHeight="1">
      <c r="D812" s="45"/>
    </row>
    <row r="813" spans="4:4" ht="14.25" customHeight="1">
      <c r="D813" s="45"/>
    </row>
    <row r="814" spans="4:4" ht="14.25" customHeight="1">
      <c r="D814" s="45"/>
    </row>
    <row r="815" spans="4:4" ht="14.25" customHeight="1">
      <c r="D815" s="45"/>
    </row>
    <row r="816" spans="4:4" ht="14.25" customHeight="1">
      <c r="D816" s="45"/>
    </row>
    <row r="817" spans="4:4" ht="14.25" customHeight="1">
      <c r="D817" s="45"/>
    </row>
    <row r="818" spans="4:4" ht="14.25" customHeight="1">
      <c r="D818" s="45"/>
    </row>
    <row r="819" spans="4:4" ht="14.25" customHeight="1">
      <c r="D819" s="45"/>
    </row>
    <row r="820" spans="4:4" ht="14.25" customHeight="1">
      <c r="D820" s="45"/>
    </row>
    <row r="821" spans="4:4" ht="14.25" customHeight="1">
      <c r="D821" s="45"/>
    </row>
    <row r="822" spans="4:4" ht="14.25" customHeight="1">
      <c r="D822" s="45"/>
    </row>
    <row r="823" spans="4:4" ht="14.25" customHeight="1">
      <c r="D823" s="45"/>
    </row>
    <row r="824" spans="4:4" ht="14.25" customHeight="1">
      <c r="D824" s="45"/>
    </row>
    <row r="825" spans="4:4" ht="14.25" customHeight="1">
      <c r="D825" s="45"/>
    </row>
    <row r="826" spans="4:4" ht="14.25" customHeight="1">
      <c r="D826" s="45"/>
    </row>
    <row r="827" spans="4:4" ht="14.25" customHeight="1">
      <c r="D827" s="45"/>
    </row>
    <row r="828" spans="4:4" ht="14.25" customHeight="1">
      <c r="D828" s="45"/>
    </row>
    <row r="829" spans="4:4" ht="14.25" customHeight="1">
      <c r="D829" s="45"/>
    </row>
    <row r="830" spans="4:4" ht="14.25" customHeight="1">
      <c r="D830" s="45"/>
    </row>
    <row r="831" spans="4:4" ht="14.25" customHeight="1">
      <c r="D831" s="45"/>
    </row>
    <row r="832" spans="4:4" ht="14.25" customHeight="1">
      <c r="D832" s="45"/>
    </row>
    <row r="833" spans="4:4" ht="14.25" customHeight="1">
      <c r="D833" s="45"/>
    </row>
    <row r="834" spans="4:4" ht="14.25" customHeight="1">
      <c r="D834" s="45"/>
    </row>
    <row r="835" spans="4:4" ht="14.25" customHeight="1">
      <c r="D835" s="45"/>
    </row>
    <row r="836" spans="4:4" ht="14.25" customHeight="1">
      <c r="D836" s="45"/>
    </row>
    <row r="837" spans="4:4" ht="14.25" customHeight="1">
      <c r="D837" s="45"/>
    </row>
    <row r="838" spans="4:4" ht="14.25" customHeight="1">
      <c r="D838" s="45"/>
    </row>
    <row r="839" spans="4:4" ht="14.25" customHeight="1">
      <c r="D839" s="45"/>
    </row>
    <row r="840" spans="4:4" ht="14.25" customHeight="1">
      <c r="D840" s="45"/>
    </row>
    <row r="841" spans="4:4" ht="14.25" customHeight="1">
      <c r="D841" s="45"/>
    </row>
    <row r="842" spans="4:4" ht="14.25" customHeight="1">
      <c r="D842" s="45"/>
    </row>
    <row r="843" spans="4:4" ht="14.25" customHeight="1">
      <c r="D843" s="45"/>
    </row>
    <row r="844" spans="4:4" ht="14.25" customHeight="1">
      <c r="D844" s="45"/>
    </row>
    <row r="845" spans="4:4" ht="14.25" customHeight="1">
      <c r="D845" s="45"/>
    </row>
    <row r="846" spans="4:4" ht="14.25" customHeight="1">
      <c r="D846" s="45"/>
    </row>
    <row r="847" spans="4:4" ht="14.25" customHeight="1">
      <c r="D847" s="45"/>
    </row>
    <row r="848" spans="4:4" ht="14.25" customHeight="1">
      <c r="D848" s="45"/>
    </row>
    <row r="849" spans="4:4" ht="14.25" customHeight="1">
      <c r="D849" s="45"/>
    </row>
    <row r="850" spans="4:4" ht="14.25" customHeight="1">
      <c r="D850" s="45"/>
    </row>
    <row r="851" spans="4:4" ht="14.25" customHeight="1">
      <c r="D851" s="45"/>
    </row>
    <row r="852" spans="4:4" ht="14.25" customHeight="1">
      <c r="D852" s="45"/>
    </row>
    <row r="853" spans="4:4" ht="14.25" customHeight="1">
      <c r="D853" s="45"/>
    </row>
    <row r="854" spans="4:4" ht="14.25" customHeight="1">
      <c r="D854" s="45"/>
    </row>
    <row r="855" spans="4:4" ht="14.25" customHeight="1">
      <c r="D855" s="45"/>
    </row>
    <row r="856" spans="4:4" ht="14.25" customHeight="1">
      <c r="D856" s="45"/>
    </row>
    <row r="857" spans="4:4" ht="14.25" customHeight="1">
      <c r="D857" s="45"/>
    </row>
    <row r="858" spans="4:4" ht="14.25" customHeight="1">
      <c r="D858" s="45"/>
    </row>
    <row r="859" spans="4:4" ht="14.25" customHeight="1">
      <c r="D859" s="45"/>
    </row>
    <row r="860" spans="4:4" ht="14.25" customHeight="1">
      <c r="D860" s="45"/>
    </row>
    <row r="861" spans="4:4" ht="14.25" customHeight="1">
      <c r="D861" s="45"/>
    </row>
    <row r="862" spans="4:4" ht="14.25" customHeight="1">
      <c r="D862" s="45"/>
    </row>
    <row r="863" spans="4:4" ht="14.25" customHeight="1">
      <c r="D863" s="45"/>
    </row>
    <row r="864" spans="4:4" ht="14.25" customHeight="1">
      <c r="D864" s="45"/>
    </row>
    <row r="865" spans="4:4" ht="14.25" customHeight="1">
      <c r="D865" s="45"/>
    </row>
    <row r="866" spans="4:4" ht="14.25" customHeight="1">
      <c r="D866" s="45"/>
    </row>
    <row r="867" spans="4:4" ht="14.25" customHeight="1">
      <c r="D867" s="45"/>
    </row>
    <row r="868" spans="4:4" ht="14.25" customHeight="1">
      <c r="D868" s="45"/>
    </row>
    <row r="869" spans="4:4" ht="14.25" customHeight="1">
      <c r="D869" s="45"/>
    </row>
    <row r="870" spans="4:4" ht="14.25" customHeight="1">
      <c r="D870" s="45"/>
    </row>
    <row r="871" spans="4:4" ht="14.25" customHeight="1">
      <c r="D871" s="45"/>
    </row>
    <row r="872" spans="4:4" ht="14.25" customHeight="1">
      <c r="D872" s="45"/>
    </row>
    <row r="873" spans="4:4" ht="14.25" customHeight="1">
      <c r="D873" s="45"/>
    </row>
    <row r="874" spans="4:4" ht="14.25" customHeight="1">
      <c r="D874" s="45"/>
    </row>
    <row r="875" spans="4:4" ht="14.25" customHeight="1">
      <c r="D875" s="45"/>
    </row>
    <row r="876" spans="4:4" ht="14.25" customHeight="1">
      <c r="D876" s="45"/>
    </row>
    <row r="877" spans="4:4" ht="14.25" customHeight="1">
      <c r="D877" s="45"/>
    </row>
    <row r="878" spans="4:4" ht="14.25" customHeight="1">
      <c r="D878" s="45"/>
    </row>
    <row r="879" spans="4:4" ht="14.25" customHeight="1">
      <c r="D879" s="45"/>
    </row>
    <row r="880" spans="4:4" ht="14.25" customHeight="1">
      <c r="D880" s="45"/>
    </row>
    <row r="881" spans="4:4" ht="14.25" customHeight="1">
      <c r="D881" s="45"/>
    </row>
    <row r="882" spans="4:4" ht="14.25" customHeight="1">
      <c r="D882" s="45"/>
    </row>
    <row r="883" spans="4:4" ht="14.25" customHeight="1">
      <c r="D883" s="45"/>
    </row>
    <row r="884" spans="4:4" ht="14.25" customHeight="1">
      <c r="D884" s="45"/>
    </row>
    <row r="885" spans="4:4" ht="14.25" customHeight="1">
      <c r="D885" s="45"/>
    </row>
    <row r="886" spans="4:4" ht="14.25" customHeight="1">
      <c r="D886" s="45"/>
    </row>
    <row r="887" spans="4:4" ht="14.25" customHeight="1">
      <c r="D887" s="45"/>
    </row>
    <row r="888" spans="4:4" ht="14.25" customHeight="1">
      <c r="D888" s="45"/>
    </row>
    <row r="889" spans="4:4" ht="14.25" customHeight="1">
      <c r="D889" s="45"/>
    </row>
    <row r="890" spans="4:4" ht="14.25" customHeight="1">
      <c r="D890" s="45"/>
    </row>
    <row r="891" spans="4:4" ht="14.25" customHeight="1">
      <c r="D891" s="45"/>
    </row>
    <row r="892" spans="4:4" ht="14.25" customHeight="1">
      <c r="D892" s="45"/>
    </row>
    <row r="893" spans="4:4" ht="14.25" customHeight="1">
      <c r="D893" s="45"/>
    </row>
    <row r="894" spans="4:4" ht="14.25" customHeight="1">
      <c r="D894" s="45"/>
    </row>
    <row r="895" spans="4:4" ht="14.25" customHeight="1">
      <c r="D895" s="45"/>
    </row>
    <row r="896" spans="4:4" ht="14.25" customHeight="1">
      <c r="D896" s="45"/>
    </row>
    <row r="897" spans="4:4" ht="14.25" customHeight="1">
      <c r="D897" s="45"/>
    </row>
    <row r="898" spans="4:4" ht="14.25" customHeight="1">
      <c r="D898" s="45"/>
    </row>
    <row r="899" spans="4:4" ht="14.25" customHeight="1">
      <c r="D899" s="45"/>
    </row>
    <row r="900" spans="4:4" ht="14.25" customHeight="1">
      <c r="D900" s="45"/>
    </row>
    <row r="901" spans="4:4" ht="14.25" customHeight="1">
      <c r="D901" s="45"/>
    </row>
    <row r="902" spans="4:4" ht="14.25" customHeight="1">
      <c r="D902" s="45"/>
    </row>
    <row r="903" spans="4:4" ht="14.25" customHeight="1">
      <c r="D903" s="45"/>
    </row>
    <row r="904" spans="4:4" ht="14.25" customHeight="1">
      <c r="D904" s="45"/>
    </row>
    <row r="905" spans="4:4" ht="14.25" customHeight="1">
      <c r="D905" s="45"/>
    </row>
    <row r="906" spans="4:4" ht="14.25" customHeight="1">
      <c r="D906" s="45"/>
    </row>
    <row r="907" spans="4:4" ht="14.25" customHeight="1">
      <c r="D907" s="45"/>
    </row>
    <row r="908" spans="4:4" ht="14.25" customHeight="1">
      <c r="D908" s="45"/>
    </row>
    <row r="909" spans="4:4" ht="14.25" customHeight="1">
      <c r="D909" s="45"/>
    </row>
    <row r="910" spans="4:4" ht="14.25" customHeight="1">
      <c r="D910" s="45"/>
    </row>
    <row r="911" spans="4:4" ht="14.25" customHeight="1">
      <c r="D911" s="45"/>
    </row>
    <row r="912" spans="4:4" ht="14.25" customHeight="1">
      <c r="D912" s="45"/>
    </row>
    <row r="913" spans="4:4" ht="14.25" customHeight="1">
      <c r="D913" s="45"/>
    </row>
    <row r="914" spans="4:4" ht="14.25" customHeight="1">
      <c r="D914" s="45"/>
    </row>
    <row r="915" spans="4:4" ht="14.25" customHeight="1">
      <c r="D915" s="45"/>
    </row>
    <row r="916" spans="4:4" ht="14.25" customHeight="1">
      <c r="D916" s="45"/>
    </row>
    <row r="917" spans="4:4" ht="14.25" customHeight="1">
      <c r="D917" s="45"/>
    </row>
    <row r="918" spans="4:4" ht="14.25" customHeight="1">
      <c r="D918" s="45"/>
    </row>
    <row r="919" spans="4:4" ht="14.25" customHeight="1">
      <c r="D919" s="45"/>
    </row>
    <row r="920" spans="4:4" ht="14.25" customHeight="1">
      <c r="D920" s="45"/>
    </row>
    <row r="921" spans="4:4" ht="14.25" customHeight="1">
      <c r="D921" s="45"/>
    </row>
    <row r="922" spans="4:4" ht="14.25" customHeight="1">
      <c r="D922" s="45"/>
    </row>
    <row r="923" spans="4:4" ht="14.25" customHeight="1">
      <c r="D923" s="45"/>
    </row>
    <row r="924" spans="4:4" ht="14.25" customHeight="1">
      <c r="D924" s="45"/>
    </row>
    <row r="925" spans="4:4" ht="14.25" customHeight="1">
      <c r="D925" s="45"/>
    </row>
    <row r="926" spans="4:4" ht="14.25" customHeight="1">
      <c r="D926" s="45"/>
    </row>
    <row r="927" spans="4:4" ht="14.25" customHeight="1">
      <c r="D927" s="45"/>
    </row>
    <row r="928" spans="4:4" ht="14.25" customHeight="1">
      <c r="D928" s="45"/>
    </row>
    <row r="929" spans="4:4" ht="14.25" customHeight="1">
      <c r="D929" s="45"/>
    </row>
    <row r="930" spans="4:4" ht="14.25" customHeight="1">
      <c r="D930" s="45"/>
    </row>
    <row r="931" spans="4:4" ht="14.25" customHeight="1">
      <c r="D931" s="45"/>
    </row>
    <row r="932" spans="4:4" ht="14.25" customHeight="1">
      <c r="D932" s="45"/>
    </row>
    <row r="933" spans="4:4" ht="14.25" customHeight="1">
      <c r="D933" s="45"/>
    </row>
    <row r="934" spans="4:4" ht="14.25" customHeight="1">
      <c r="D934" s="45"/>
    </row>
    <row r="935" spans="4:4" ht="14.25" customHeight="1">
      <c r="D935" s="45"/>
    </row>
    <row r="936" spans="4:4" ht="14.25" customHeight="1">
      <c r="D936" s="45"/>
    </row>
    <row r="937" spans="4:4" ht="14.25" customHeight="1">
      <c r="D937" s="45"/>
    </row>
    <row r="938" spans="4:4" ht="14.25" customHeight="1">
      <c r="D938" s="45"/>
    </row>
    <row r="939" spans="4:4" ht="14.25" customHeight="1">
      <c r="D939" s="45"/>
    </row>
    <row r="940" spans="4:4" ht="14.25" customHeight="1">
      <c r="D940" s="45"/>
    </row>
    <row r="941" spans="4:4" ht="14.25" customHeight="1">
      <c r="D941" s="45"/>
    </row>
    <row r="942" spans="4:4" ht="14.25" customHeight="1">
      <c r="D942" s="45"/>
    </row>
    <row r="943" spans="4:4" ht="14.25" customHeight="1">
      <c r="D943" s="45"/>
    </row>
    <row r="944" spans="4:4" ht="14.25" customHeight="1">
      <c r="D944" s="45"/>
    </row>
    <row r="945" spans="4:4" ht="14.25" customHeight="1">
      <c r="D945" s="45"/>
    </row>
    <row r="946" spans="4:4" ht="14.25" customHeight="1">
      <c r="D946" s="45"/>
    </row>
    <row r="947" spans="4:4" ht="14.25" customHeight="1">
      <c r="D947" s="45"/>
    </row>
    <row r="948" spans="4:4" ht="14.25" customHeight="1">
      <c r="D948" s="45"/>
    </row>
    <row r="949" spans="4:4" ht="14.25" customHeight="1">
      <c r="D949" s="45"/>
    </row>
    <row r="950" spans="4:4" ht="14.25" customHeight="1">
      <c r="D950" s="45"/>
    </row>
    <row r="951" spans="4:4" ht="14.25" customHeight="1">
      <c r="D951" s="45"/>
    </row>
    <row r="952" spans="4:4" ht="14.25" customHeight="1">
      <c r="D952" s="45"/>
    </row>
    <row r="953" spans="4:4" ht="14.25" customHeight="1">
      <c r="D953" s="45"/>
    </row>
    <row r="954" spans="4:4" ht="14.25" customHeight="1">
      <c r="D954" s="45"/>
    </row>
    <row r="955" spans="4:4" ht="14.25" customHeight="1">
      <c r="D955" s="45"/>
    </row>
    <row r="956" spans="4:4" ht="14.25" customHeight="1">
      <c r="D956" s="45"/>
    </row>
    <row r="957" spans="4:4" ht="14.25" customHeight="1">
      <c r="D957" s="45"/>
    </row>
    <row r="958" spans="4:4" ht="14.25" customHeight="1">
      <c r="D958" s="45"/>
    </row>
    <row r="959" spans="4:4" ht="14.25" customHeight="1">
      <c r="D959" s="45"/>
    </row>
    <row r="960" spans="4:4" ht="14.25" customHeight="1">
      <c r="D960" s="45"/>
    </row>
    <row r="961" spans="4:4" ht="14.25" customHeight="1">
      <c r="D961" s="45"/>
    </row>
    <row r="962" spans="4:4" ht="14.25" customHeight="1">
      <c r="D962" s="45"/>
    </row>
    <row r="963" spans="4:4" ht="14.25" customHeight="1">
      <c r="D963" s="45"/>
    </row>
    <row r="964" spans="4:4" ht="14.25" customHeight="1">
      <c r="D964" s="45"/>
    </row>
    <row r="965" spans="4:4" ht="14.25" customHeight="1">
      <c r="D965" s="45"/>
    </row>
    <row r="966" spans="4:4" ht="14.25" customHeight="1">
      <c r="D966" s="45"/>
    </row>
    <row r="967" spans="4:4" ht="14.25" customHeight="1">
      <c r="D967" s="45"/>
    </row>
    <row r="968" spans="4:4" ht="14.25" customHeight="1">
      <c r="D968" s="45"/>
    </row>
    <row r="969" spans="4:4" ht="14.25" customHeight="1">
      <c r="D969" s="45"/>
    </row>
    <row r="970" spans="4:4" ht="14.25" customHeight="1">
      <c r="D970" s="45"/>
    </row>
    <row r="971" spans="4:4" ht="14.25" customHeight="1">
      <c r="D971" s="45"/>
    </row>
    <row r="972" spans="4:4" ht="14.25" customHeight="1">
      <c r="D972" s="45"/>
    </row>
    <row r="973" spans="4:4" ht="14.25" customHeight="1">
      <c r="D973" s="45"/>
    </row>
    <row r="974" spans="4:4" ht="14.25" customHeight="1">
      <c r="D974" s="45"/>
    </row>
    <row r="975" spans="4:4" ht="14.25" customHeight="1">
      <c r="D975" s="45"/>
    </row>
    <row r="976" spans="4:4" ht="14.25" customHeight="1">
      <c r="D976" s="45"/>
    </row>
    <row r="977" spans="4:4" ht="14.25" customHeight="1">
      <c r="D977" s="45"/>
    </row>
    <row r="978" spans="4:4" ht="14.25" customHeight="1">
      <c r="D978" s="45"/>
    </row>
    <row r="979" spans="4:4" ht="14.25" customHeight="1">
      <c r="D979" s="45"/>
    </row>
    <row r="980" spans="4:4" ht="14.25" customHeight="1">
      <c r="D980" s="45"/>
    </row>
    <row r="981" spans="4:4" ht="14.25" customHeight="1">
      <c r="D981" s="45"/>
    </row>
    <row r="982" spans="4:4" ht="14.25" customHeight="1">
      <c r="D982" s="45"/>
    </row>
    <row r="983" spans="4:4" ht="14.25" customHeight="1">
      <c r="D983" s="45"/>
    </row>
    <row r="984" spans="4:4" ht="14.25" customHeight="1">
      <c r="D984" s="45"/>
    </row>
    <row r="985" spans="4:4" ht="14.25" customHeight="1">
      <c r="D985" s="45"/>
    </row>
    <row r="986" spans="4:4" ht="14.25" customHeight="1">
      <c r="D986" s="45"/>
    </row>
    <row r="987" spans="4:4" ht="14.25" customHeight="1">
      <c r="D987" s="45"/>
    </row>
    <row r="988" spans="4:4" ht="14.25" customHeight="1">
      <c r="D988" s="45"/>
    </row>
    <row r="989" spans="4:4" ht="14.25" customHeight="1">
      <c r="D989" s="45"/>
    </row>
    <row r="990" spans="4:4" ht="14.25" customHeight="1">
      <c r="D990" s="45"/>
    </row>
    <row r="991" spans="4:4" ht="14.25" customHeight="1">
      <c r="D991" s="45"/>
    </row>
    <row r="992" spans="4:4" ht="14.25" customHeight="1">
      <c r="D992" s="45"/>
    </row>
    <row r="993" spans="4:4" ht="14.25" customHeight="1">
      <c r="D993" s="45"/>
    </row>
    <row r="994" spans="4:4" ht="14.25" customHeight="1">
      <c r="D994" s="45"/>
    </row>
    <row r="995" spans="4:4" ht="14.25" customHeight="1">
      <c r="D995" s="45"/>
    </row>
    <row r="996" spans="4:4" ht="14.25" customHeight="1">
      <c r="D996" s="45"/>
    </row>
    <row r="997" spans="4:4" ht="14.25" customHeight="1">
      <c r="D997" s="45"/>
    </row>
    <row r="998" spans="4:4" ht="14.25" customHeight="1">
      <c r="D998" s="45"/>
    </row>
    <row r="999" spans="4:4" ht="14.25" customHeight="1">
      <c r="D999" s="45"/>
    </row>
    <row r="1000" spans="4:4" ht="14.25" customHeight="1">
      <c r="D1000" s="45"/>
    </row>
  </sheetData>
  <mergeCells count="27">
    <mergeCell ref="B22:C22"/>
    <mergeCell ref="A23:C23"/>
    <mergeCell ref="B24:C24"/>
    <mergeCell ref="A25:C25"/>
    <mergeCell ref="A26:C26"/>
    <mergeCell ref="B10:C10"/>
    <mergeCell ref="B11:C11"/>
    <mergeCell ref="B12:C12"/>
    <mergeCell ref="B13:C13"/>
    <mergeCell ref="B21:C21"/>
    <mergeCell ref="B14:C14"/>
    <mergeCell ref="B15:C15"/>
    <mergeCell ref="B16:C16"/>
    <mergeCell ref="B17:C17"/>
    <mergeCell ref="B18:C18"/>
    <mergeCell ref="B19:C19"/>
    <mergeCell ref="B20:C20"/>
    <mergeCell ref="B5:C5"/>
    <mergeCell ref="B6:C6"/>
    <mergeCell ref="B7:C7"/>
    <mergeCell ref="B8:C8"/>
    <mergeCell ref="B9:C9"/>
    <mergeCell ref="A1:D1"/>
    <mergeCell ref="A2:B2"/>
    <mergeCell ref="B3:C3"/>
    <mergeCell ref="F3:G3"/>
    <mergeCell ref="B4:C4"/>
  </mergeCells>
  <pageMargins left="0.511811024" right="0.511811024" top="0.78740157499999996" bottom="0.78740157499999996" header="0" footer="0"/>
  <pageSetup scale="115"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defaultColWidth="14.42578125" defaultRowHeight="15" customHeight="1"/>
  <cols>
    <col min="1" max="1" width="14.7109375" customWidth="1"/>
    <col min="2" max="2" width="30" customWidth="1"/>
    <col min="3" max="3" width="75.85546875" customWidth="1"/>
    <col min="4" max="26" width="9.140625" customWidth="1"/>
  </cols>
  <sheetData>
    <row r="1" spans="1:26" ht="14.25" customHeight="1">
      <c r="A1" s="108"/>
      <c r="B1" s="108"/>
      <c r="C1" s="108"/>
      <c r="D1" s="108"/>
      <c r="E1" s="108"/>
      <c r="F1" s="108"/>
      <c r="G1" s="108"/>
      <c r="H1" s="108"/>
      <c r="I1" s="108"/>
      <c r="J1" s="108"/>
      <c r="K1" s="108"/>
      <c r="L1" s="108"/>
      <c r="M1" s="108"/>
      <c r="N1" s="108"/>
      <c r="O1" s="108"/>
      <c r="P1" s="108"/>
      <c r="Q1" s="108"/>
      <c r="R1" s="108"/>
      <c r="S1" s="108"/>
      <c r="T1" s="108"/>
      <c r="U1" s="108"/>
      <c r="V1" s="108"/>
      <c r="W1" s="108"/>
      <c r="X1" s="108"/>
      <c r="Y1" s="108"/>
      <c r="Z1" s="108"/>
    </row>
    <row r="2" spans="1:26" ht="14.25" customHeight="1">
      <c r="A2" s="287" t="s">
        <v>264</v>
      </c>
      <c r="B2" s="138"/>
      <c r="C2" s="139"/>
      <c r="D2" s="108"/>
      <c r="E2" s="108"/>
      <c r="F2" s="108"/>
      <c r="G2" s="108"/>
      <c r="H2" s="108"/>
      <c r="I2" s="108"/>
      <c r="J2" s="108"/>
      <c r="K2" s="108"/>
      <c r="L2" s="108"/>
      <c r="M2" s="108"/>
      <c r="N2" s="108"/>
      <c r="O2" s="108"/>
      <c r="P2" s="108"/>
      <c r="Q2" s="108"/>
      <c r="R2" s="108"/>
      <c r="S2" s="108"/>
      <c r="T2" s="108"/>
      <c r="U2" s="108"/>
      <c r="V2" s="108"/>
      <c r="W2" s="108"/>
      <c r="X2" s="108"/>
      <c r="Y2" s="108"/>
      <c r="Z2" s="108"/>
    </row>
    <row r="3" spans="1:26" ht="14.25" customHeight="1">
      <c r="A3" s="109"/>
      <c r="B3" s="288" t="s">
        <v>265</v>
      </c>
      <c r="C3" s="139"/>
      <c r="D3" s="108"/>
      <c r="E3" s="108"/>
      <c r="F3" s="108"/>
      <c r="G3" s="108"/>
      <c r="H3" s="108"/>
      <c r="I3" s="108"/>
      <c r="J3" s="108"/>
      <c r="K3" s="108"/>
      <c r="L3" s="108"/>
      <c r="M3" s="108"/>
      <c r="N3" s="108"/>
      <c r="O3" s="108"/>
      <c r="P3" s="108"/>
      <c r="Q3" s="108"/>
      <c r="R3" s="108"/>
      <c r="S3" s="108"/>
      <c r="T3" s="108"/>
      <c r="U3" s="108"/>
      <c r="V3" s="108"/>
      <c r="W3" s="108"/>
      <c r="X3" s="108"/>
      <c r="Y3" s="108"/>
      <c r="Z3" s="108"/>
    </row>
    <row r="4" spans="1:26" ht="14.25" customHeight="1">
      <c r="A4" s="108"/>
      <c r="B4" s="108"/>
      <c r="C4" s="108"/>
      <c r="D4" s="108"/>
      <c r="E4" s="108"/>
      <c r="F4" s="108"/>
      <c r="G4" s="108"/>
      <c r="H4" s="108"/>
      <c r="I4" s="108"/>
      <c r="J4" s="108"/>
      <c r="K4" s="108"/>
      <c r="L4" s="108"/>
      <c r="M4" s="108"/>
      <c r="N4" s="108"/>
      <c r="O4" s="108"/>
      <c r="P4" s="108"/>
      <c r="Q4" s="108"/>
      <c r="R4" s="108"/>
      <c r="S4" s="108"/>
      <c r="T4" s="108"/>
      <c r="U4" s="108"/>
      <c r="V4" s="108"/>
      <c r="W4" s="108"/>
      <c r="X4" s="108"/>
      <c r="Y4" s="108"/>
      <c r="Z4" s="108"/>
    </row>
    <row r="5" spans="1:26" ht="45.75" customHeight="1">
      <c r="A5" s="289" t="s">
        <v>266</v>
      </c>
      <c r="B5" s="138"/>
      <c r="C5" s="139"/>
      <c r="D5" s="108"/>
      <c r="E5" s="108"/>
      <c r="F5" s="108"/>
      <c r="G5" s="108"/>
      <c r="H5" s="108"/>
      <c r="I5" s="108"/>
      <c r="J5" s="108"/>
      <c r="K5" s="108"/>
      <c r="L5" s="108"/>
      <c r="M5" s="108"/>
      <c r="N5" s="108"/>
      <c r="O5" s="108"/>
      <c r="P5" s="108"/>
      <c r="Q5" s="108"/>
      <c r="R5" s="108"/>
      <c r="S5" s="108"/>
      <c r="T5" s="108"/>
      <c r="U5" s="108"/>
      <c r="V5" s="108"/>
      <c r="W5" s="108"/>
      <c r="X5" s="108"/>
      <c r="Y5" s="108"/>
      <c r="Z5" s="108"/>
    </row>
    <row r="6" spans="1:26" ht="14.25" customHeight="1">
      <c r="A6" s="109" t="s">
        <v>267</v>
      </c>
      <c r="B6" s="109" t="s">
        <v>252</v>
      </c>
      <c r="C6" s="109" t="s">
        <v>268</v>
      </c>
      <c r="D6" s="108"/>
      <c r="E6" s="108"/>
      <c r="F6" s="108"/>
      <c r="G6" s="108"/>
      <c r="H6" s="108"/>
      <c r="I6" s="108"/>
      <c r="J6" s="108"/>
      <c r="K6" s="108"/>
      <c r="L6" s="108"/>
      <c r="M6" s="108"/>
      <c r="N6" s="108"/>
      <c r="O6" s="108"/>
      <c r="P6" s="108"/>
      <c r="Q6" s="108"/>
      <c r="R6" s="108"/>
      <c r="S6" s="108"/>
      <c r="T6" s="108"/>
      <c r="U6" s="108"/>
      <c r="V6" s="108"/>
      <c r="W6" s="108"/>
      <c r="X6" s="108"/>
      <c r="Y6" s="108"/>
      <c r="Z6" s="108"/>
    </row>
    <row r="7" spans="1:26" ht="14.25" customHeight="1">
      <c r="A7" s="110">
        <v>1</v>
      </c>
      <c r="B7" s="61" t="s">
        <v>269</v>
      </c>
      <c r="C7" s="61" t="s">
        <v>270</v>
      </c>
      <c r="D7" s="108"/>
      <c r="E7" s="108"/>
      <c r="F7" s="108"/>
      <c r="G7" s="108"/>
      <c r="H7" s="108"/>
      <c r="I7" s="108"/>
      <c r="J7" s="108"/>
      <c r="K7" s="108"/>
      <c r="L7" s="108"/>
      <c r="M7" s="108"/>
      <c r="N7" s="108"/>
      <c r="O7" s="108"/>
      <c r="P7" s="108"/>
      <c r="Q7" s="108"/>
      <c r="R7" s="108"/>
      <c r="S7" s="108"/>
      <c r="T7" s="108"/>
      <c r="U7" s="108"/>
      <c r="V7" s="108"/>
      <c r="W7" s="108"/>
      <c r="X7" s="108"/>
      <c r="Y7" s="108"/>
      <c r="Z7" s="108"/>
    </row>
    <row r="8" spans="1:26" ht="14.25" customHeight="1">
      <c r="A8" s="111">
        <v>2</v>
      </c>
      <c r="B8" s="66" t="s">
        <v>271</v>
      </c>
      <c r="C8" s="66" t="s">
        <v>272</v>
      </c>
      <c r="D8" s="108"/>
      <c r="E8" s="108"/>
      <c r="F8" s="108"/>
      <c r="G8" s="108"/>
      <c r="H8" s="108"/>
      <c r="I8" s="108"/>
      <c r="J8" s="108"/>
      <c r="K8" s="108"/>
      <c r="L8" s="108"/>
      <c r="M8" s="108"/>
      <c r="N8" s="108"/>
      <c r="O8" s="108"/>
      <c r="P8" s="108"/>
      <c r="Q8" s="108"/>
      <c r="R8" s="108"/>
      <c r="S8" s="108"/>
      <c r="T8" s="108"/>
      <c r="U8" s="108"/>
      <c r="V8" s="108"/>
      <c r="W8" s="108"/>
      <c r="X8" s="108"/>
      <c r="Y8" s="108"/>
      <c r="Z8" s="108"/>
    </row>
    <row r="9" spans="1:26" ht="14.25" customHeight="1">
      <c r="A9" s="110">
        <v>3</v>
      </c>
      <c r="B9" s="61" t="s">
        <v>273</v>
      </c>
      <c r="C9" s="61" t="s">
        <v>274</v>
      </c>
      <c r="D9" s="108"/>
      <c r="E9" s="108"/>
      <c r="F9" s="108"/>
      <c r="G9" s="108"/>
      <c r="H9" s="108"/>
      <c r="I9" s="108"/>
      <c r="J9" s="108"/>
      <c r="K9" s="108"/>
      <c r="L9" s="108"/>
      <c r="M9" s="108"/>
      <c r="N9" s="108"/>
      <c r="O9" s="108"/>
      <c r="P9" s="108"/>
      <c r="Q9" s="108"/>
      <c r="R9" s="108"/>
      <c r="S9" s="108"/>
      <c r="T9" s="108"/>
      <c r="U9" s="108"/>
      <c r="V9" s="108"/>
      <c r="W9" s="108"/>
      <c r="X9" s="108"/>
      <c r="Y9" s="108"/>
      <c r="Z9" s="108"/>
    </row>
    <row r="10" spans="1:26" ht="14.25" customHeight="1">
      <c r="A10" s="111">
        <v>4</v>
      </c>
      <c r="B10" s="66" t="s">
        <v>275</v>
      </c>
      <c r="C10" s="66" t="s">
        <v>276</v>
      </c>
      <c r="D10" s="108"/>
      <c r="E10" s="108"/>
      <c r="F10" s="108"/>
      <c r="G10" s="108"/>
      <c r="H10" s="108"/>
      <c r="I10" s="108"/>
      <c r="J10" s="108"/>
      <c r="K10" s="108"/>
      <c r="L10" s="108"/>
      <c r="M10" s="108"/>
      <c r="N10" s="108"/>
      <c r="O10" s="108"/>
      <c r="P10" s="108"/>
      <c r="Q10" s="108"/>
      <c r="R10" s="108"/>
      <c r="S10" s="108"/>
      <c r="T10" s="108"/>
      <c r="U10" s="108"/>
      <c r="V10" s="108"/>
      <c r="W10" s="108"/>
      <c r="X10" s="108"/>
      <c r="Y10" s="108"/>
      <c r="Z10" s="108"/>
    </row>
    <row r="11" spans="1:26" ht="14.25" customHeight="1">
      <c r="A11" s="110">
        <v>5</v>
      </c>
      <c r="B11" s="61" t="s">
        <v>277</v>
      </c>
      <c r="C11" s="61" t="s">
        <v>278</v>
      </c>
      <c r="D11" s="108"/>
      <c r="E11" s="108"/>
      <c r="F11" s="108"/>
      <c r="G11" s="108"/>
      <c r="H11" s="108"/>
      <c r="I11" s="108"/>
      <c r="J11" s="108"/>
      <c r="K11" s="108"/>
      <c r="L11" s="108"/>
      <c r="M11" s="108"/>
      <c r="N11" s="108"/>
      <c r="O11" s="108"/>
      <c r="P11" s="108"/>
      <c r="Q11" s="108"/>
      <c r="R11" s="108"/>
      <c r="S11" s="108"/>
      <c r="T11" s="108"/>
      <c r="U11" s="108"/>
      <c r="V11" s="108"/>
      <c r="W11" s="108"/>
      <c r="X11" s="108"/>
      <c r="Y11" s="108"/>
      <c r="Z11" s="108"/>
    </row>
    <row r="12" spans="1:26" ht="14.25" customHeight="1">
      <c r="A12" s="108"/>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row>
    <row r="13" spans="1:26" ht="14.25" customHeight="1">
      <c r="A13" s="108"/>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row>
    <row r="14" spans="1:26" ht="14.25" customHeight="1">
      <c r="A14" s="108"/>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row>
    <row r="15" spans="1:26" ht="14.25" customHeight="1">
      <c r="A15" s="108"/>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row>
    <row r="16" spans="1:26" ht="14.25" customHeight="1">
      <c r="A16" s="108"/>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row>
    <row r="17" spans="1:26" ht="14.25" customHeight="1">
      <c r="A17" s="108"/>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108"/>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row>
    <row r="19" spans="1:26" ht="14.25" customHeight="1">
      <c r="A19" s="108"/>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row>
    <row r="20" spans="1:26" ht="14.25" customHeight="1">
      <c r="A20" s="108"/>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row>
    <row r="21" spans="1:26" ht="14.25" customHeight="1">
      <c r="A21" s="108"/>
      <c r="B21" s="108"/>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row>
    <row r="22" spans="1:26" ht="14.25" customHeight="1">
      <c r="A22" s="108"/>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row>
    <row r="23" spans="1:26" ht="14.25" customHeight="1">
      <c r="A23" s="108"/>
      <c r="B23" s="108"/>
      <c r="C23" s="108"/>
      <c r="D23" s="108"/>
      <c r="E23" s="108"/>
      <c r="F23" s="108"/>
      <c r="G23" s="108"/>
      <c r="H23" s="108"/>
      <c r="I23" s="108"/>
      <c r="J23" s="108"/>
      <c r="K23" s="108"/>
      <c r="L23" s="108"/>
      <c r="M23" s="108"/>
      <c r="N23" s="108"/>
      <c r="O23" s="108"/>
      <c r="P23" s="108"/>
      <c r="Q23" s="108"/>
      <c r="R23" s="108"/>
      <c r="S23" s="108"/>
      <c r="T23" s="108"/>
      <c r="U23" s="108"/>
      <c r="V23" s="108"/>
      <c r="W23" s="108"/>
      <c r="X23" s="108"/>
      <c r="Y23" s="108"/>
      <c r="Z23" s="108"/>
    </row>
    <row r="24" spans="1:26" ht="14.25" customHeight="1">
      <c r="A24" s="108"/>
      <c r="B24" s="108"/>
      <c r="C24" s="108"/>
      <c r="D24" s="108"/>
      <c r="E24" s="108"/>
      <c r="F24" s="108"/>
      <c r="G24" s="108"/>
      <c r="H24" s="108"/>
      <c r="I24" s="108"/>
      <c r="J24" s="108"/>
      <c r="K24" s="108"/>
      <c r="L24" s="108"/>
      <c r="M24" s="108"/>
      <c r="N24" s="108"/>
      <c r="O24" s="108"/>
      <c r="P24" s="108"/>
      <c r="Q24" s="108"/>
      <c r="R24" s="108"/>
      <c r="S24" s="108"/>
      <c r="T24" s="108"/>
      <c r="U24" s="108"/>
      <c r="V24" s="108"/>
      <c r="W24" s="108"/>
      <c r="X24" s="108"/>
      <c r="Y24" s="108"/>
      <c r="Z24" s="108"/>
    </row>
    <row r="25" spans="1:26" ht="14.25" customHeight="1">
      <c r="A25" s="108"/>
      <c r="B25" s="108"/>
      <c r="C25" s="108"/>
      <c r="D25" s="108"/>
      <c r="E25" s="108"/>
      <c r="F25" s="108"/>
      <c r="G25" s="108"/>
      <c r="H25" s="108"/>
      <c r="I25" s="108"/>
      <c r="J25" s="108"/>
      <c r="K25" s="108"/>
      <c r="L25" s="108"/>
      <c r="M25" s="108"/>
      <c r="N25" s="108"/>
      <c r="O25" s="108"/>
      <c r="P25" s="108"/>
      <c r="Q25" s="108"/>
      <c r="R25" s="108"/>
      <c r="S25" s="108"/>
      <c r="T25" s="108"/>
      <c r="U25" s="108"/>
      <c r="V25" s="108"/>
      <c r="W25" s="108"/>
      <c r="X25" s="108"/>
      <c r="Y25" s="108"/>
      <c r="Z25" s="108"/>
    </row>
    <row r="26" spans="1:26" ht="14.25" customHeight="1">
      <c r="A26" s="108"/>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row>
    <row r="27" spans="1:26" ht="14.25" customHeight="1">
      <c r="A27" s="108"/>
      <c r="B27" s="108"/>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row>
    <row r="28" spans="1:26" ht="14.25" customHeight="1">
      <c r="A28" s="108"/>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row>
    <row r="29" spans="1:26" ht="14.25" customHeight="1">
      <c r="A29" s="108"/>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row>
    <row r="30" spans="1:26" ht="14.25" customHeight="1">
      <c r="A30" s="108"/>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row>
    <row r="31" spans="1:26" ht="14.25" customHeight="1">
      <c r="A31" s="108"/>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row>
    <row r="32" spans="1:26" ht="14.25" customHeight="1">
      <c r="A32" s="108"/>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row>
    <row r="33" spans="1:26" ht="14.25" customHeight="1">
      <c r="A33" s="108"/>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row>
    <row r="34" spans="1:26" ht="14.25" customHeight="1">
      <c r="A34" s="108"/>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row>
    <row r="35" spans="1:26" ht="14.25" customHeight="1">
      <c r="A35" s="108"/>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row>
    <row r="36" spans="1:26" ht="14.25" customHeight="1">
      <c r="A36" s="108"/>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row>
    <row r="37" spans="1:26" ht="14.25" customHeight="1">
      <c r="A37" s="108"/>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row>
    <row r="38" spans="1:26" ht="14.25" customHeight="1">
      <c r="A38" s="108"/>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row>
    <row r="39" spans="1:26" ht="14.25" customHeight="1">
      <c r="A39" s="108"/>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row>
    <row r="40" spans="1:26" ht="14.25" customHeight="1">
      <c r="A40" s="108"/>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row>
    <row r="41" spans="1:26" ht="14.25" customHeight="1">
      <c r="A41" s="108"/>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row>
    <row r="42" spans="1:26" ht="14.25" customHeight="1">
      <c r="A42" s="108"/>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row>
    <row r="43" spans="1:26" ht="14.25" customHeight="1">
      <c r="A43" s="108"/>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row>
    <row r="44" spans="1:26" ht="14.25" customHeight="1">
      <c r="A44" s="108"/>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row>
    <row r="45" spans="1:26" ht="14.25" customHeight="1">
      <c r="A45" s="108"/>
      <c r="B45" s="108"/>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row>
    <row r="46" spans="1:26" ht="14.25" customHeight="1">
      <c r="A46" s="108"/>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row>
    <row r="47" spans="1:26" ht="14.25" customHeight="1">
      <c r="A47" s="108"/>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row>
    <row r="48" spans="1:26" ht="14.25" customHeight="1">
      <c r="A48" s="108"/>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row>
    <row r="49" spans="1:26" ht="14.25" customHeight="1">
      <c r="A49" s="108"/>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row>
    <row r="50" spans="1:26" ht="14.25" customHeight="1">
      <c r="A50" s="108"/>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row>
    <row r="51" spans="1:26" ht="14.25" customHeight="1">
      <c r="A51" s="108"/>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row>
    <row r="52" spans="1:26" ht="14.25" customHeight="1">
      <c r="A52" s="108"/>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row>
    <row r="53" spans="1:26" ht="14.25" customHeight="1">
      <c r="A53" s="108"/>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row>
    <row r="54" spans="1:26" ht="14.25" customHeight="1">
      <c r="A54" s="108"/>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row>
    <row r="55" spans="1:26" ht="14.25" customHeight="1">
      <c r="A55" s="108"/>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row>
    <row r="56" spans="1:26" ht="14.25" customHeight="1">
      <c r="A56" s="108"/>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row>
    <row r="57" spans="1:26" ht="14.2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row>
    <row r="58" spans="1:26" ht="14.25" customHeight="1">
      <c r="A58" s="10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row>
    <row r="59" spans="1:26" ht="14.25" customHeight="1">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row>
    <row r="60" spans="1:26" ht="14.25" customHeight="1">
      <c r="A60" s="108"/>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row>
    <row r="61" spans="1:26" ht="14.25" customHeight="1">
      <c r="A61" s="108"/>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row>
    <row r="62" spans="1:26" ht="14.25" customHeight="1">
      <c r="A62" s="108"/>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row>
    <row r="63" spans="1:26" ht="14.25" customHeight="1">
      <c r="A63" s="108"/>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row>
    <row r="64" spans="1:26" ht="14.25" customHeight="1">
      <c r="A64" s="108"/>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row>
    <row r="65" spans="1:26" ht="14.25" customHeight="1">
      <c r="A65" s="108"/>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row>
    <row r="66" spans="1:26" ht="14.25" customHeight="1">
      <c r="A66" s="108"/>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row>
    <row r="67" spans="1:26" ht="14.25" customHeight="1">
      <c r="A67" s="108"/>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row>
    <row r="68" spans="1:26" ht="14.25" customHeight="1">
      <c r="A68" s="108"/>
      <c r="B68" s="108"/>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row>
    <row r="69" spans="1:26" ht="14.25" customHeight="1">
      <c r="A69" s="108"/>
      <c r="B69" s="108"/>
      <c r="C69" s="108"/>
      <c r="D69" s="108"/>
      <c r="E69" s="108"/>
      <c r="F69" s="108"/>
      <c r="G69" s="108"/>
      <c r="H69" s="108"/>
      <c r="I69" s="108"/>
      <c r="J69" s="108"/>
      <c r="K69" s="108"/>
      <c r="L69" s="108"/>
      <c r="M69" s="108"/>
      <c r="N69" s="108"/>
      <c r="O69" s="108"/>
      <c r="P69" s="108"/>
      <c r="Q69" s="108"/>
      <c r="R69" s="108"/>
      <c r="S69" s="108"/>
      <c r="T69" s="108"/>
      <c r="U69" s="108"/>
      <c r="V69" s="108"/>
      <c r="W69" s="108"/>
      <c r="X69" s="108"/>
      <c r="Y69" s="108"/>
      <c r="Z69" s="108"/>
    </row>
    <row r="70" spans="1:26" ht="14.25" customHeight="1">
      <c r="A70" s="108"/>
      <c r="B70" s="108"/>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row>
    <row r="71" spans="1:26" ht="14.25" customHeight="1">
      <c r="A71" s="108"/>
      <c r="B71" s="108"/>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row>
    <row r="72" spans="1:26" ht="14.25" customHeight="1">
      <c r="A72" s="108"/>
      <c r="B72" s="108"/>
      <c r="C72" s="108"/>
      <c r="D72" s="108"/>
      <c r="E72" s="108"/>
      <c r="F72" s="108"/>
      <c r="G72" s="108"/>
      <c r="H72" s="108"/>
      <c r="I72" s="108"/>
      <c r="J72" s="108"/>
      <c r="K72" s="108"/>
      <c r="L72" s="108"/>
      <c r="M72" s="108"/>
      <c r="N72" s="108"/>
      <c r="O72" s="108"/>
      <c r="P72" s="108"/>
      <c r="Q72" s="108"/>
      <c r="R72" s="108"/>
      <c r="S72" s="108"/>
      <c r="T72" s="108"/>
      <c r="U72" s="108"/>
      <c r="V72" s="108"/>
      <c r="W72" s="108"/>
      <c r="X72" s="108"/>
      <c r="Y72" s="108"/>
      <c r="Z72" s="108"/>
    </row>
    <row r="73" spans="1:26" ht="14.25" customHeight="1">
      <c r="A73" s="108"/>
      <c r="B73" s="108"/>
      <c r="C73" s="108"/>
      <c r="D73" s="108"/>
      <c r="E73" s="108"/>
      <c r="F73" s="108"/>
      <c r="G73" s="108"/>
      <c r="H73" s="108"/>
      <c r="I73" s="108"/>
      <c r="J73" s="108"/>
      <c r="K73" s="108"/>
      <c r="L73" s="108"/>
      <c r="M73" s="108"/>
      <c r="N73" s="108"/>
      <c r="O73" s="108"/>
      <c r="P73" s="108"/>
      <c r="Q73" s="108"/>
      <c r="R73" s="108"/>
      <c r="S73" s="108"/>
      <c r="T73" s="108"/>
      <c r="U73" s="108"/>
      <c r="V73" s="108"/>
      <c r="W73" s="108"/>
      <c r="X73" s="108"/>
      <c r="Y73" s="108"/>
      <c r="Z73" s="108"/>
    </row>
    <row r="74" spans="1:26" ht="14.25" customHeight="1">
      <c r="A74" s="108"/>
      <c r="B74" s="108"/>
      <c r="C74" s="108"/>
      <c r="D74" s="108"/>
      <c r="E74" s="108"/>
      <c r="F74" s="108"/>
      <c r="G74" s="108"/>
      <c r="H74" s="108"/>
      <c r="I74" s="108"/>
      <c r="J74" s="108"/>
      <c r="K74" s="108"/>
      <c r="L74" s="108"/>
      <c r="M74" s="108"/>
      <c r="N74" s="108"/>
      <c r="O74" s="108"/>
      <c r="P74" s="108"/>
      <c r="Q74" s="108"/>
      <c r="R74" s="108"/>
      <c r="S74" s="108"/>
      <c r="T74" s="108"/>
      <c r="U74" s="108"/>
      <c r="V74" s="108"/>
      <c r="W74" s="108"/>
      <c r="X74" s="108"/>
      <c r="Y74" s="108"/>
      <c r="Z74" s="108"/>
    </row>
    <row r="75" spans="1:26" ht="14.25" customHeight="1">
      <c r="A75" s="108"/>
      <c r="B75" s="108"/>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row>
    <row r="76" spans="1:26" ht="14.25" customHeight="1">
      <c r="A76" s="108"/>
      <c r="B76" s="108"/>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row>
    <row r="77" spans="1:26" ht="14.25" customHeight="1">
      <c r="A77" s="108"/>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row>
    <row r="78" spans="1:26" ht="14.25" customHeight="1">
      <c r="A78" s="108"/>
      <c r="B78" s="108"/>
      <c r="C78" s="108"/>
      <c r="D78" s="108"/>
      <c r="E78" s="108"/>
      <c r="F78" s="108"/>
      <c r="G78" s="108"/>
      <c r="H78" s="108"/>
      <c r="I78" s="108"/>
      <c r="J78" s="108"/>
      <c r="K78" s="108"/>
      <c r="L78" s="108"/>
      <c r="M78" s="108"/>
      <c r="N78" s="108"/>
      <c r="O78" s="108"/>
      <c r="P78" s="108"/>
      <c r="Q78" s="108"/>
      <c r="R78" s="108"/>
      <c r="S78" s="108"/>
      <c r="T78" s="108"/>
      <c r="U78" s="108"/>
      <c r="V78" s="108"/>
      <c r="W78" s="108"/>
      <c r="X78" s="108"/>
      <c r="Y78" s="108"/>
      <c r="Z78" s="108"/>
    </row>
    <row r="79" spans="1:26" ht="14.25" customHeight="1">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row>
    <row r="80" spans="1:26" ht="14.25" customHeight="1">
      <c r="A80" s="108"/>
      <c r="B80" s="108"/>
      <c r="C80" s="108"/>
      <c r="D80" s="108"/>
      <c r="E80" s="108"/>
      <c r="F80" s="108"/>
      <c r="G80" s="108"/>
      <c r="H80" s="108"/>
      <c r="I80" s="108"/>
      <c r="J80" s="108"/>
      <c r="K80" s="108"/>
      <c r="L80" s="108"/>
      <c r="M80" s="108"/>
      <c r="N80" s="108"/>
      <c r="O80" s="108"/>
      <c r="P80" s="108"/>
      <c r="Q80" s="108"/>
      <c r="R80" s="108"/>
      <c r="S80" s="108"/>
      <c r="T80" s="108"/>
      <c r="U80" s="108"/>
      <c r="V80" s="108"/>
      <c r="W80" s="108"/>
      <c r="X80" s="108"/>
      <c r="Y80" s="108"/>
      <c r="Z80" s="108"/>
    </row>
    <row r="81" spans="1:26" ht="14.25" customHeight="1">
      <c r="A81" s="108"/>
      <c r="B81" s="108"/>
      <c r="C81" s="108"/>
      <c r="D81" s="108"/>
      <c r="E81" s="108"/>
      <c r="F81" s="108"/>
      <c r="G81" s="108"/>
      <c r="H81" s="108"/>
      <c r="I81" s="108"/>
      <c r="J81" s="108"/>
      <c r="K81" s="108"/>
      <c r="L81" s="108"/>
      <c r="M81" s="108"/>
      <c r="N81" s="108"/>
      <c r="O81" s="108"/>
      <c r="P81" s="108"/>
      <c r="Q81" s="108"/>
      <c r="R81" s="108"/>
      <c r="S81" s="108"/>
      <c r="T81" s="108"/>
      <c r="U81" s="108"/>
      <c r="V81" s="108"/>
      <c r="W81" s="108"/>
      <c r="X81" s="108"/>
      <c r="Y81" s="108"/>
      <c r="Z81" s="108"/>
    </row>
    <row r="82" spans="1:26" ht="14.25" customHeight="1">
      <c r="A82" s="108"/>
      <c r="B82" s="108"/>
      <c r="C82" s="108"/>
      <c r="D82" s="108"/>
      <c r="E82" s="108"/>
      <c r="F82" s="108"/>
      <c r="G82" s="108"/>
      <c r="H82" s="108"/>
      <c r="I82" s="108"/>
      <c r="J82" s="108"/>
      <c r="K82" s="108"/>
      <c r="L82" s="108"/>
      <c r="M82" s="108"/>
      <c r="N82" s="108"/>
      <c r="O82" s="108"/>
      <c r="P82" s="108"/>
      <c r="Q82" s="108"/>
      <c r="R82" s="108"/>
      <c r="S82" s="108"/>
      <c r="T82" s="108"/>
      <c r="U82" s="108"/>
      <c r="V82" s="108"/>
      <c r="W82" s="108"/>
      <c r="X82" s="108"/>
      <c r="Y82" s="108"/>
      <c r="Z82" s="108"/>
    </row>
    <row r="83" spans="1:26" ht="14.25" customHeight="1">
      <c r="A83" s="108"/>
      <c r="B83" s="108"/>
      <c r="C83" s="108"/>
      <c r="D83" s="108"/>
      <c r="E83" s="108"/>
      <c r="F83" s="108"/>
      <c r="G83" s="108"/>
      <c r="H83" s="108"/>
      <c r="I83" s="108"/>
      <c r="J83" s="108"/>
      <c r="K83" s="108"/>
      <c r="L83" s="108"/>
      <c r="M83" s="108"/>
      <c r="N83" s="108"/>
      <c r="O83" s="108"/>
      <c r="P83" s="108"/>
      <c r="Q83" s="108"/>
      <c r="R83" s="108"/>
      <c r="S83" s="108"/>
      <c r="T83" s="108"/>
      <c r="U83" s="108"/>
      <c r="V83" s="108"/>
      <c r="W83" s="108"/>
      <c r="X83" s="108"/>
      <c r="Y83" s="108"/>
      <c r="Z83" s="108"/>
    </row>
    <row r="84" spans="1:26" ht="14.25" customHeight="1">
      <c r="A84" s="108"/>
      <c r="B84" s="108"/>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row>
    <row r="85" spans="1:26" ht="14.25" customHeight="1">
      <c r="A85" s="108"/>
      <c r="B85" s="108"/>
      <c r="C85" s="108"/>
      <c r="D85" s="108"/>
      <c r="E85" s="108"/>
      <c r="F85" s="108"/>
      <c r="G85" s="108"/>
      <c r="H85" s="108"/>
      <c r="I85" s="108"/>
      <c r="J85" s="108"/>
      <c r="K85" s="108"/>
      <c r="L85" s="108"/>
      <c r="M85" s="108"/>
      <c r="N85" s="108"/>
      <c r="O85" s="108"/>
      <c r="P85" s="108"/>
      <c r="Q85" s="108"/>
      <c r="R85" s="108"/>
      <c r="S85" s="108"/>
      <c r="T85" s="108"/>
      <c r="U85" s="108"/>
      <c r="V85" s="108"/>
      <c r="W85" s="108"/>
      <c r="X85" s="108"/>
      <c r="Y85" s="108"/>
      <c r="Z85" s="108"/>
    </row>
    <row r="86" spans="1:26" ht="14.25" customHeight="1">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row>
    <row r="87" spans="1:26" ht="14.25" customHeight="1">
      <c r="A87" s="108"/>
      <c r="B87" s="108"/>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row>
    <row r="88" spans="1:26" ht="14.25" customHeight="1">
      <c r="A88" s="108"/>
      <c r="B88" s="108"/>
      <c r="C88" s="108"/>
      <c r="D88" s="108"/>
      <c r="E88" s="108"/>
      <c r="F88" s="108"/>
      <c r="G88" s="108"/>
      <c r="H88" s="108"/>
      <c r="I88" s="108"/>
      <c r="J88" s="108"/>
      <c r="K88" s="108"/>
      <c r="L88" s="108"/>
      <c r="M88" s="108"/>
      <c r="N88" s="108"/>
      <c r="O88" s="108"/>
      <c r="P88" s="108"/>
      <c r="Q88" s="108"/>
      <c r="R88" s="108"/>
      <c r="S88" s="108"/>
      <c r="T88" s="108"/>
      <c r="U88" s="108"/>
      <c r="V88" s="108"/>
      <c r="W88" s="108"/>
      <c r="X88" s="108"/>
      <c r="Y88" s="108"/>
      <c r="Z88" s="108"/>
    </row>
    <row r="89" spans="1:26" ht="14.25" customHeight="1">
      <c r="A89" s="108"/>
      <c r="B89" s="108"/>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row>
    <row r="90" spans="1:26" ht="14.25" customHeight="1">
      <c r="A90" s="108"/>
      <c r="B90" s="108"/>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row>
    <row r="91" spans="1:26" ht="14.25" customHeight="1">
      <c r="A91" s="108"/>
      <c r="B91" s="108"/>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row>
    <row r="92" spans="1:26" ht="14.25" customHeight="1">
      <c r="A92" s="108"/>
      <c r="B92" s="108"/>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row>
    <row r="93" spans="1:26" ht="14.25" customHeight="1">
      <c r="A93" s="108"/>
      <c r="B93" s="108"/>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row>
    <row r="94" spans="1:26" ht="14.25" customHeight="1">
      <c r="A94" s="108"/>
      <c r="B94" s="108"/>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row>
    <row r="95" spans="1:26" ht="14.25" customHeight="1">
      <c r="A95" s="108"/>
      <c r="B95" s="108"/>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row>
    <row r="96" spans="1:26" ht="14.25" customHeight="1">
      <c r="A96" s="108"/>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row>
    <row r="97" spans="1:26" ht="14.25" customHeight="1">
      <c r="A97" s="108"/>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row>
    <row r="98" spans="1:26" ht="14.25" customHeight="1">
      <c r="A98" s="108"/>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row>
    <row r="99" spans="1:26" ht="14.25" customHeight="1">
      <c r="A99" s="108"/>
      <c r="B99" s="108"/>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row>
    <row r="100" spans="1:26" ht="14.25" customHeight="1">
      <c r="A100" s="108"/>
      <c r="B100" s="108"/>
      <c r="C100" s="108"/>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row>
    <row r="101" spans="1:26" ht="14.25" customHeight="1">
      <c r="A101" s="108"/>
      <c r="B101" s="108"/>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row>
    <row r="102" spans="1:26" ht="14.25" customHeight="1">
      <c r="A102" s="108"/>
      <c r="B102" s="108"/>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row>
    <row r="103" spans="1:26" ht="14.25" customHeight="1">
      <c r="A103" s="108"/>
      <c r="B103" s="108"/>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row>
    <row r="104" spans="1:26" ht="14.25" customHeight="1">
      <c r="A104" s="108"/>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row>
    <row r="105" spans="1:26" ht="14.25" customHeight="1">
      <c r="A105" s="108"/>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row>
    <row r="106" spans="1:26" ht="14.25" customHeight="1">
      <c r="A106" s="108"/>
      <c r="B106" s="108"/>
      <c r="C106" s="108"/>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row>
    <row r="107" spans="1:26" ht="14.25" customHeight="1">
      <c r="A107" s="108"/>
      <c r="B107" s="108"/>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row>
    <row r="108" spans="1:26" ht="14.25" customHeight="1">
      <c r="A108" s="108"/>
      <c r="B108" s="108"/>
      <c r="C108" s="108"/>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row>
    <row r="109" spans="1:26" ht="14.25" customHeight="1">
      <c r="A109" s="108"/>
      <c r="B109" s="108"/>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row>
    <row r="110" spans="1:26" ht="14.25" customHeight="1">
      <c r="A110" s="108"/>
      <c r="B110" s="108"/>
      <c r="C110" s="108"/>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row>
    <row r="111" spans="1:26" ht="14.25" customHeight="1">
      <c r="A111" s="108"/>
      <c r="B111" s="108"/>
      <c r="C111" s="108"/>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row>
    <row r="112" spans="1:26" ht="14.25" customHeight="1">
      <c r="A112" s="108"/>
      <c r="B112" s="108"/>
      <c r="C112" s="108"/>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row>
    <row r="113" spans="1:26" ht="14.25" customHeight="1">
      <c r="A113" s="108"/>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row>
    <row r="114" spans="1:26" ht="14.25" customHeight="1">
      <c r="A114" s="108"/>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row>
    <row r="115" spans="1:26" ht="14.25" customHeight="1">
      <c r="A115" s="108"/>
      <c r="B115" s="108"/>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row>
    <row r="116" spans="1:26" ht="14.25" customHeight="1">
      <c r="A116" s="108"/>
      <c r="B116" s="108"/>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row>
    <row r="117" spans="1:26" ht="14.25" customHeight="1">
      <c r="A117" s="108"/>
      <c r="B117" s="108"/>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row>
    <row r="118" spans="1:26" ht="14.25" customHeight="1">
      <c r="A118" s="108"/>
      <c r="B118" s="108"/>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row>
    <row r="119" spans="1:26" ht="14.25" customHeight="1">
      <c r="A119" s="108"/>
      <c r="B119" s="108"/>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row>
    <row r="120" spans="1:26" ht="14.25" customHeight="1">
      <c r="A120" s="108"/>
      <c r="B120" s="108"/>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row>
    <row r="121" spans="1:26" ht="14.25" customHeight="1">
      <c r="A121" s="108"/>
      <c r="B121" s="108"/>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row>
    <row r="122" spans="1:26" ht="14.25" customHeight="1">
      <c r="A122" s="108"/>
      <c r="B122" s="108"/>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row>
    <row r="123" spans="1:26" ht="14.25" customHeight="1">
      <c r="A123" s="108"/>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row>
    <row r="124" spans="1:26" ht="14.25" customHeight="1">
      <c r="A124" s="108"/>
      <c r="B124" s="108"/>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row>
    <row r="125" spans="1:26" ht="14.25" customHeight="1">
      <c r="A125" s="108"/>
      <c r="B125" s="108"/>
      <c r="C125" s="108"/>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row>
    <row r="126" spans="1:26" ht="14.25" customHeight="1">
      <c r="A126" s="108"/>
      <c r="B126" s="108"/>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row>
    <row r="127" spans="1:26" ht="14.25" customHeight="1">
      <c r="A127" s="108"/>
      <c r="B127" s="108"/>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row>
    <row r="128" spans="1:26" ht="14.25" customHeight="1">
      <c r="A128" s="108"/>
      <c r="B128" s="108"/>
      <c r="C128" s="108"/>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row>
    <row r="129" spans="1:26" ht="14.25" customHeight="1">
      <c r="A129" s="108"/>
      <c r="B129" s="108"/>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row>
    <row r="130" spans="1:26" ht="14.25" customHeight="1">
      <c r="A130" s="108"/>
      <c r="B130" s="108"/>
      <c r="C130" s="108"/>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row>
    <row r="131" spans="1:26" ht="14.25" customHeight="1">
      <c r="A131" s="108"/>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row>
    <row r="132" spans="1:26" ht="14.25" customHeight="1">
      <c r="A132" s="108"/>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row>
    <row r="133" spans="1:26" ht="14.25" customHeight="1">
      <c r="A133" s="108"/>
      <c r="B133" s="108"/>
      <c r="C133" s="108"/>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row>
    <row r="134" spans="1:26" ht="14.25" customHeight="1">
      <c r="A134" s="108"/>
      <c r="B134" s="108"/>
      <c r="C134" s="108"/>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row>
    <row r="135" spans="1:26" ht="14.25" customHeight="1">
      <c r="A135" s="108"/>
      <c r="B135" s="108"/>
      <c r="C135" s="108"/>
      <c r="D135" s="108"/>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row>
    <row r="136" spans="1:26" ht="14.25" customHeight="1">
      <c r="A136" s="108"/>
      <c r="B136" s="108"/>
      <c r="C136" s="108"/>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row>
    <row r="137" spans="1:26" ht="14.25" customHeight="1">
      <c r="A137" s="108"/>
      <c r="B137" s="108"/>
      <c r="C137" s="108"/>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row>
    <row r="138" spans="1:26" ht="14.25" customHeight="1">
      <c r="A138" s="108"/>
      <c r="B138" s="108"/>
      <c r="C138" s="108"/>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row>
    <row r="139" spans="1:26" ht="14.25" customHeight="1">
      <c r="A139" s="108"/>
      <c r="B139" s="108"/>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row>
    <row r="140" spans="1:26" ht="14.25" customHeight="1">
      <c r="A140" s="108"/>
      <c r="B140" s="108"/>
      <c r="C140" s="108"/>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row>
    <row r="141" spans="1:26" ht="14.25" customHeight="1">
      <c r="A141" s="108"/>
      <c r="B141" s="108"/>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row>
    <row r="142" spans="1:26" ht="14.25" customHeight="1">
      <c r="A142" s="108"/>
      <c r="B142" s="108"/>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row>
    <row r="143" spans="1:26" ht="14.25" customHeight="1">
      <c r="A143" s="108"/>
      <c r="B143" s="108"/>
      <c r="C143" s="108"/>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row>
    <row r="144" spans="1:26" ht="14.25" customHeight="1">
      <c r="A144" s="108"/>
      <c r="B144" s="108"/>
      <c r="C144" s="108"/>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row>
    <row r="145" spans="1:26" ht="14.25" customHeight="1">
      <c r="A145" s="108"/>
      <c r="B145" s="108"/>
      <c r="C145" s="108"/>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row>
    <row r="146" spans="1:26" ht="14.25" customHeight="1">
      <c r="A146" s="108"/>
      <c r="B146" s="108"/>
      <c r="C146" s="108"/>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row>
    <row r="147" spans="1:26" ht="14.25" customHeight="1">
      <c r="A147" s="108"/>
      <c r="B147" s="108"/>
      <c r="C147" s="108"/>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row>
    <row r="148" spans="1:26" ht="14.25" customHeight="1">
      <c r="A148" s="108"/>
      <c r="B148" s="108"/>
      <c r="C148" s="108"/>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row>
    <row r="149" spans="1:26" ht="14.25" customHeight="1">
      <c r="A149" s="108"/>
      <c r="B149" s="108"/>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row>
    <row r="150" spans="1:26" ht="14.25" customHeight="1">
      <c r="A150" s="108"/>
      <c r="B150" s="108"/>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row>
    <row r="151" spans="1:26" ht="14.25" customHeight="1">
      <c r="A151" s="108"/>
      <c r="B151" s="108"/>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row>
    <row r="152" spans="1:26" ht="14.25" customHeight="1">
      <c r="A152" s="108"/>
      <c r="B152" s="108"/>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row>
    <row r="153" spans="1:26" ht="14.25" customHeight="1">
      <c r="A153" s="108"/>
      <c r="B153" s="108"/>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row>
    <row r="154" spans="1:26" ht="14.25" customHeight="1">
      <c r="A154" s="108"/>
      <c r="B154" s="108"/>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row>
    <row r="155" spans="1:26" ht="14.25" customHeight="1">
      <c r="A155" s="108"/>
      <c r="B155" s="108"/>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row>
    <row r="156" spans="1:26" ht="14.25" customHeight="1">
      <c r="A156" s="108"/>
      <c r="B156" s="108"/>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row>
    <row r="157" spans="1:26" ht="14.25" customHeight="1">
      <c r="A157" s="108"/>
      <c r="B157" s="108"/>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row>
    <row r="158" spans="1:26" ht="14.25" customHeight="1">
      <c r="A158" s="108"/>
      <c r="B158" s="108"/>
      <c r="C158" s="108"/>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row>
    <row r="159" spans="1:26" ht="14.25" customHeight="1">
      <c r="A159" s="108"/>
      <c r="B159" s="108"/>
      <c r="C159" s="108"/>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row>
    <row r="160" spans="1:26" ht="14.25" customHeight="1">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row>
    <row r="161" spans="1:26" ht="14.25" customHeight="1">
      <c r="A161" s="108"/>
      <c r="B161" s="108"/>
      <c r="C161" s="108"/>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row>
    <row r="162" spans="1:26" ht="14.25" customHeight="1">
      <c r="A162" s="108"/>
      <c r="B162" s="108"/>
      <c r="C162" s="108"/>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row>
    <row r="163" spans="1:26" ht="14.25" customHeight="1">
      <c r="A163" s="108"/>
      <c r="B163" s="108"/>
      <c r="C163" s="108"/>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row>
    <row r="164" spans="1:26" ht="14.25" customHeight="1">
      <c r="A164" s="108"/>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row>
    <row r="165" spans="1:26" ht="14.25" customHeight="1">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row>
    <row r="166" spans="1:26" ht="14.25" customHeight="1">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row>
    <row r="167" spans="1:26" ht="14.25" customHeight="1">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row>
    <row r="168" spans="1:26" ht="14.25" customHeight="1">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row>
    <row r="169" spans="1:26" ht="14.25" customHeight="1">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row>
    <row r="170" spans="1:26" ht="14.25" customHeight="1">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row>
    <row r="171" spans="1:26" ht="14.25" customHeight="1">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row>
    <row r="172" spans="1:26" ht="14.25" customHeight="1">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row>
    <row r="173" spans="1:26" ht="14.25" customHeight="1">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row>
    <row r="174" spans="1:26" ht="14.25" customHeight="1">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row>
    <row r="175" spans="1:26" ht="14.25" customHeight="1">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row>
    <row r="176" spans="1:26" ht="14.25" customHeight="1">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row>
    <row r="177" spans="1:26" ht="14.25" customHeight="1">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row>
    <row r="178" spans="1:26" ht="14.25" customHeight="1">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row>
    <row r="179" spans="1:26" ht="14.25" customHeight="1">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row>
    <row r="180" spans="1:26" ht="14.25" customHeight="1">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row>
    <row r="181" spans="1:26" ht="14.25" customHeight="1">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row>
    <row r="182" spans="1:26" ht="14.25" customHeight="1">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row>
    <row r="183" spans="1:26" ht="14.25" customHeight="1">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row>
    <row r="184" spans="1:26" ht="14.25" customHeight="1">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row>
    <row r="185" spans="1:26" ht="14.25" customHeight="1">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row>
    <row r="186" spans="1:26" ht="14.25" customHeight="1">
      <c r="A186" s="108"/>
      <c r="B186" s="108"/>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row>
    <row r="187" spans="1:26" ht="14.25" customHeight="1">
      <c r="A187" s="108"/>
      <c r="B187" s="108"/>
      <c r="C187" s="108"/>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row>
    <row r="188" spans="1:26" ht="14.25" customHeight="1">
      <c r="A188" s="108"/>
      <c r="B188" s="108"/>
      <c r="C188" s="108"/>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row>
    <row r="189" spans="1:26" ht="14.25" customHeight="1">
      <c r="A189" s="108"/>
      <c r="B189" s="108"/>
      <c r="C189" s="108"/>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row>
    <row r="190" spans="1:26" ht="14.25" customHeight="1">
      <c r="A190" s="108"/>
      <c r="B190" s="108"/>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row>
    <row r="191" spans="1:26" ht="14.25" customHeight="1">
      <c r="A191" s="108"/>
      <c r="B191" s="108"/>
      <c r="C191" s="108"/>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row>
    <row r="192" spans="1:26" ht="14.25" customHeight="1">
      <c r="A192" s="108"/>
      <c r="B192" s="108"/>
      <c r="C192" s="108"/>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row>
    <row r="193" spans="1:26" ht="14.25" customHeight="1">
      <c r="A193" s="108"/>
      <c r="B193" s="108"/>
      <c r="C193" s="108"/>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row>
    <row r="194" spans="1:26" ht="14.25" customHeight="1">
      <c r="A194" s="108"/>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row>
    <row r="195" spans="1:26" ht="14.25" customHeight="1">
      <c r="A195" s="108"/>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row>
    <row r="196" spans="1:26" ht="14.25" customHeight="1">
      <c r="A196" s="108"/>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row>
    <row r="197" spans="1:26" ht="14.25" customHeight="1">
      <c r="A197" s="108"/>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row>
    <row r="198" spans="1:26" ht="14.25" customHeight="1">
      <c r="A198" s="108"/>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row>
    <row r="199" spans="1:26" ht="14.25" customHeight="1">
      <c r="A199" s="108"/>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row>
    <row r="200" spans="1:26" ht="14.25" customHeight="1">
      <c r="A200" s="108"/>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row>
    <row r="201" spans="1:26" ht="14.25" customHeight="1">
      <c r="A201" s="108"/>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row>
    <row r="202" spans="1:26" ht="14.25" customHeight="1">
      <c r="A202" s="108"/>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row>
    <row r="203" spans="1:26" ht="14.25" customHeight="1">
      <c r="A203" s="108"/>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row>
    <row r="204" spans="1:26" ht="14.25" customHeight="1">
      <c r="A204" s="108"/>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row>
    <row r="205" spans="1:26" ht="14.25" customHeight="1">
      <c r="A205" s="108"/>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row>
    <row r="206" spans="1:26" ht="14.25" customHeight="1">
      <c r="A206" s="108"/>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row>
    <row r="207" spans="1:26" ht="14.25" customHeight="1">
      <c r="A207" s="108"/>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row>
    <row r="208" spans="1:26" ht="14.25" customHeight="1">
      <c r="A208" s="108"/>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row>
    <row r="209" spans="1:26" ht="14.25" customHeight="1">
      <c r="A209" s="108"/>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row>
    <row r="210" spans="1:26" ht="14.25" customHeight="1">
      <c r="A210" s="108"/>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row>
    <row r="211" spans="1:26" ht="14.25" customHeight="1">
      <c r="A211" s="108"/>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row>
    <row r="212" spans="1:26" ht="14.25" customHeight="1">
      <c r="A212" s="108"/>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row>
    <row r="213" spans="1:26" ht="14.25" customHeight="1">
      <c r="A213" s="108"/>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row>
    <row r="214" spans="1:26" ht="14.25" customHeight="1">
      <c r="A214" s="108"/>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row>
    <row r="215" spans="1:26" ht="14.25" customHeight="1">
      <c r="A215" s="108"/>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row>
    <row r="216" spans="1:26" ht="14.25" customHeight="1">
      <c r="A216" s="108"/>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row>
    <row r="217" spans="1:26" ht="14.25" customHeight="1">
      <c r="A217" s="108"/>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row>
    <row r="218" spans="1:26" ht="14.25" customHeight="1">
      <c r="A218" s="108"/>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row>
    <row r="219" spans="1:26" ht="14.25" customHeight="1">
      <c r="A219" s="108"/>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row>
    <row r="220" spans="1:26" ht="14.25" customHeight="1">
      <c r="A220" s="108"/>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row>
    <row r="221" spans="1:26" ht="14.25" customHeight="1">
      <c r="A221" s="108"/>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row>
    <row r="222" spans="1:26" ht="14.25" customHeight="1">
      <c r="A222" s="108"/>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row>
    <row r="223" spans="1:26" ht="14.25" customHeight="1">
      <c r="A223" s="108"/>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row>
    <row r="224" spans="1:26" ht="14.25" customHeight="1">
      <c r="A224" s="108"/>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row>
    <row r="225" spans="1:26" ht="14.25" customHeight="1">
      <c r="A225" s="108"/>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row>
    <row r="226" spans="1:26" ht="14.25" customHeight="1">
      <c r="A226" s="108"/>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row>
    <row r="227" spans="1:26" ht="14.25" customHeight="1">
      <c r="A227" s="108"/>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row>
    <row r="228" spans="1:26" ht="14.25" customHeight="1">
      <c r="A228" s="108"/>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row>
    <row r="229" spans="1:26" ht="14.25" customHeight="1">
      <c r="A229" s="108"/>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row>
    <row r="230" spans="1:26" ht="14.25" customHeight="1">
      <c r="A230" s="108"/>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row>
    <row r="231" spans="1:26" ht="14.25" customHeight="1">
      <c r="A231" s="108"/>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row>
    <row r="232" spans="1:26" ht="14.25" customHeight="1">
      <c r="A232" s="108"/>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row>
    <row r="233" spans="1:26" ht="14.25" customHeight="1">
      <c r="A233" s="108"/>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row>
    <row r="234" spans="1:26" ht="14.25" customHeight="1">
      <c r="A234" s="108"/>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row>
    <row r="235" spans="1:26" ht="14.25" customHeight="1">
      <c r="A235" s="108"/>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row>
    <row r="236" spans="1:26" ht="14.25" customHeight="1">
      <c r="A236" s="108"/>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row>
    <row r="237" spans="1:26" ht="14.25" customHeight="1">
      <c r="A237" s="108"/>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row>
    <row r="238" spans="1:26" ht="14.25" customHeight="1">
      <c r="A238" s="108"/>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row>
    <row r="239" spans="1:26" ht="14.25" customHeight="1">
      <c r="A239" s="108"/>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row>
    <row r="240" spans="1:26" ht="14.25" customHeight="1">
      <c r="A240" s="108"/>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row>
    <row r="241" spans="1:26" ht="14.25" customHeight="1">
      <c r="A241" s="108"/>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row>
    <row r="242" spans="1:26" ht="14.25" customHeight="1">
      <c r="A242" s="108"/>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row>
    <row r="243" spans="1:26" ht="14.25" customHeight="1">
      <c r="A243" s="108"/>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row>
    <row r="244" spans="1:26" ht="14.25" customHeight="1">
      <c r="A244" s="108"/>
      <c r="B244" s="108"/>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row>
    <row r="245" spans="1:26" ht="14.25" customHeight="1">
      <c r="A245" s="108"/>
      <c r="B245" s="108"/>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row>
    <row r="246" spans="1:26" ht="14.25" customHeight="1">
      <c r="A246" s="108"/>
      <c r="B246" s="108"/>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row>
    <row r="247" spans="1:26" ht="14.25" customHeight="1">
      <c r="A247" s="108"/>
      <c r="B247" s="108"/>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row>
    <row r="248" spans="1:26" ht="14.25" customHeight="1">
      <c r="A248" s="108"/>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row>
    <row r="249" spans="1:26" ht="14.25" customHeight="1">
      <c r="A249" s="108"/>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row>
    <row r="250" spans="1:26" ht="14.25" customHeight="1">
      <c r="A250" s="108"/>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row>
    <row r="251" spans="1:26" ht="14.25" customHeight="1">
      <c r="A251" s="108"/>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row>
    <row r="252" spans="1:26" ht="14.25" customHeight="1">
      <c r="A252" s="108"/>
      <c r="B252" s="108"/>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row>
    <row r="253" spans="1:26" ht="14.25" customHeight="1">
      <c r="A253" s="108"/>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row>
    <row r="254" spans="1:26" ht="14.25" customHeight="1">
      <c r="A254" s="108"/>
      <c r="B254" s="108"/>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row>
    <row r="255" spans="1:26" ht="14.25" customHeight="1">
      <c r="A255" s="108"/>
      <c r="B255" s="108"/>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row>
    <row r="256" spans="1:26" ht="14.25" customHeight="1">
      <c r="A256" s="108"/>
      <c r="B256" s="108"/>
      <c r="C256" s="108"/>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row>
    <row r="257" spans="1:26" ht="14.25" customHeight="1">
      <c r="A257" s="108"/>
      <c r="B257" s="108"/>
      <c r="C257" s="108"/>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row>
    <row r="258" spans="1:26" ht="14.25" customHeight="1">
      <c r="A258" s="108"/>
      <c r="B258" s="108"/>
      <c r="C258" s="108"/>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row>
    <row r="259" spans="1:26" ht="14.25" customHeight="1">
      <c r="A259" s="108"/>
      <c r="B259" s="108"/>
      <c r="C259" s="108"/>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row>
    <row r="260" spans="1:26" ht="14.25" customHeight="1">
      <c r="A260" s="108"/>
      <c r="B260" s="108"/>
      <c r="C260" s="108"/>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row>
    <row r="261" spans="1:26" ht="14.25" customHeight="1">
      <c r="A261" s="108"/>
      <c r="B261" s="108"/>
      <c r="C261" s="108"/>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row>
    <row r="262" spans="1:26" ht="14.25" customHeight="1">
      <c r="A262" s="108"/>
      <c r="B262" s="108"/>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row>
    <row r="263" spans="1:26" ht="14.25" customHeight="1">
      <c r="A263" s="108"/>
      <c r="B263" s="108"/>
      <c r="C263" s="108"/>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row>
    <row r="264" spans="1:26" ht="14.25" customHeight="1">
      <c r="A264" s="108"/>
      <c r="B264" s="108"/>
      <c r="C264" s="108"/>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row>
    <row r="265" spans="1:26" ht="14.25" customHeight="1">
      <c r="A265" s="108"/>
      <c r="B265" s="108"/>
      <c r="C265" s="108"/>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row>
    <row r="266" spans="1:26" ht="14.25" customHeight="1">
      <c r="A266" s="108"/>
      <c r="B266" s="108"/>
      <c r="C266" s="108"/>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row>
    <row r="267" spans="1:26" ht="14.25" customHeight="1">
      <c r="A267" s="108"/>
      <c r="B267" s="108"/>
      <c r="C267" s="108"/>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row>
    <row r="268" spans="1:26" ht="14.25" customHeight="1">
      <c r="A268" s="108"/>
      <c r="B268" s="108"/>
      <c r="C268" s="108"/>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row>
    <row r="269" spans="1:26" ht="14.25" customHeight="1">
      <c r="A269" s="108"/>
      <c r="B269" s="108"/>
      <c r="C269" s="108"/>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row>
    <row r="270" spans="1:26" ht="14.25" customHeight="1">
      <c r="A270" s="108"/>
      <c r="B270" s="108"/>
      <c r="C270" s="108"/>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row>
    <row r="271" spans="1:26" ht="14.25" customHeight="1">
      <c r="A271" s="108"/>
      <c r="B271" s="108"/>
      <c r="C271" s="108"/>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row>
    <row r="272" spans="1:26" ht="14.25" customHeight="1">
      <c r="A272" s="108"/>
      <c r="B272" s="108"/>
      <c r="C272" s="108"/>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row>
    <row r="273" spans="1:26" ht="14.25" customHeight="1">
      <c r="A273" s="108"/>
      <c r="B273" s="108"/>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row>
    <row r="274" spans="1:26" ht="14.25" customHeight="1">
      <c r="A274" s="108"/>
      <c r="B274" s="108"/>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row>
    <row r="275" spans="1:26" ht="14.25" customHeight="1">
      <c r="A275" s="108"/>
      <c r="B275" s="108"/>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row>
    <row r="276" spans="1:26" ht="14.25" customHeight="1">
      <c r="A276" s="108"/>
      <c r="B276" s="108"/>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row>
    <row r="277" spans="1:26" ht="14.25" customHeight="1">
      <c r="A277" s="108"/>
      <c r="B277" s="108"/>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row>
    <row r="278" spans="1:26" ht="14.25" customHeight="1">
      <c r="A278" s="108"/>
      <c r="B278" s="108"/>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row>
    <row r="279" spans="1:26" ht="14.25" customHeight="1">
      <c r="A279" s="108"/>
      <c r="B279" s="108"/>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row>
    <row r="280" spans="1:26" ht="14.25" customHeight="1">
      <c r="A280" s="108"/>
      <c r="B280" s="108"/>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row>
    <row r="281" spans="1:26" ht="14.25" customHeight="1">
      <c r="A281" s="108"/>
      <c r="B281" s="108"/>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row>
    <row r="282" spans="1:26" ht="14.25" customHeight="1">
      <c r="A282" s="108"/>
      <c r="B282" s="108"/>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row>
    <row r="283" spans="1:26" ht="14.25" customHeight="1">
      <c r="A283" s="108"/>
      <c r="B283" s="108"/>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row>
    <row r="284" spans="1:26" ht="14.25" customHeight="1">
      <c r="A284" s="108"/>
      <c r="B284" s="108"/>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row>
    <row r="285" spans="1:26" ht="14.25" customHeight="1">
      <c r="A285" s="108"/>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row>
    <row r="286" spans="1:26" ht="14.25" customHeight="1">
      <c r="A286" s="108"/>
      <c r="B286" s="108"/>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row>
    <row r="287" spans="1:26" ht="14.25" customHeight="1">
      <c r="A287" s="108"/>
      <c r="B287" s="108"/>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row>
    <row r="288" spans="1:26" ht="14.25" customHeight="1">
      <c r="A288" s="108"/>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row>
    <row r="289" spans="1:26" ht="14.25" customHeight="1">
      <c r="A289" s="108"/>
      <c r="B289" s="108"/>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row>
    <row r="290" spans="1:26" ht="14.25" customHeight="1">
      <c r="A290" s="108"/>
      <c r="B290" s="108"/>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row>
    <row r="291" spans="1:26" ht="14.25" customHeight="1">
      <c r="A291" s="108"/>
      <c r="B291" s="108"/>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row>
    <row r="292" spans="1:26" ht="14.25" customHeight="1">
      <c r="A292" s="108"/>
      <c r="B292" s="108"/>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row>
    <row r="293" spans="1:26" ht="14.25" customHeight="1">
      <c r="A293" s="108"/>
      <c r="B293" s="108"/>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row>
    <row r="294" spans="1:26" ht="14.25" customHeight="1">
      <c r="A294" s="108"/>
      <c r="B294" s="108"/>
      <c r="C294" s="108"/>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row>
    <row r="295" spans="1:26" ht="14.25" customHeight="1">
      <c r="A295" s="108"/>
      <c r="B295" s="108"/>
      <c r="C295" s="108"/>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row>
    <row r="296" spans="1:26" ht="14.25" customHeight="1">
      <c r="A296" s="108"/>
      <c r="B296" s="108"/>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row>
    <row r="297" spans="1:26" ht="14.25" customHeight="1">
      <c r="A297" s="108"/>
      <c r="B297" s="108"/>
      <c r="C297" s="108"/>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row>
    <row r="298" spans="1:26" ht="14.25" customHeight="1">
      <c r="A298" s="108"/>
      <c r="B298" s="108"/>
      <c r="C298" s="108"/>
      <c r="D298" s="108"/>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row>
    <row r="299" spans="1:26" ht="14.25" customHeight="1">
      <c r="A299" s="108"/>
      <c r="B299" s="108"/>
      <c r="C299" s="108"/>
      <c r="D299" s="108"/>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row>
    <row r="300" spans="1:26" ht="14.25" customHeight="1">
      <c r="A300" s="108"/>
      <c r="B300" s="108"/>
      <c r="C300" s="108"/>
      <c r="D300" s="108"/>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row>
    <row r="301" spans="1:26" ht="14.25" customHeight="1">
      <c r="A301" s="108"/>
      <c r="B301" s="108"/>
      <c r="C301" s="108"/>
      <c r="D301" s="108"/>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row>
    <row r="302" spans="1:26" ht="14.25" customHeight="1">
      <c r="A302" s="108"/>
      <c r="B302" s="108"/>
      <c r="C302" s="108"/>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row>
    <row r="303" spans="1:26" ht="14.25" customHeight="1">
      <c r="A303" s="108"/>
      <c r="B303" s="108"/>
      <c r="C303" s="108"/>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row>
    <row r="304" spans="1:26" ht="14.25" customHeight="1">
      <c r="A304" s="108"/>
      <c r="B304" s="108"/>
      <c r="C304" s="108"/>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row>
    <row r="305" spans="1:26" ht="14.25" customHeight="1">
      <c r="A305" s="108"/>
      <c r="B305" s="108"/>
      <c r="C305" s="108"/>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row>
    <row r="306" spans="1:26" ht="14.25" customHeight="1">
      <c r="A306" s="108"/>
      <c r="B306" s="108"/>
      <c r="C306" s="108"/>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row>
    <row r="307" spans="1:26" ht="14.25" customHeight="1">
      <c r="A307" s="108"/>
      <c r="B307" s="108"/>
      <c r="C307" s="108"/>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row>
    <row r="308" spans="1:26" ht="14.25" customHeight="1">
      <c r="A308" s="108"/>
      <c r="B308" s="108"/>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row>
    <row r="309" spans="1:26" ht="14.25" customHeight="1">
      <c r="A309" s="108"/>
      <c r="B309" s="108"/>
      <c r="C309" s="108"/>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row>
    <row r="310" spans="1:26" ht="14.25" customHeight="1">
      <c r="A310" s="108"/>
      <c r="B310" s="108"/>
      <c r="C310" s="108"/>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row>
    <row r="311" spans="1:26" ht="14.25" customHeight="1">
      <c r="A311" s="108"/>
      <c r="B311" s="108"/>
      <c r="C311" s="108"/>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row>
    <row r="312" spans="1:26" ht="14.25" customHeight="1">
      <c r="A312" s="108"/>
      <c r="B312" s="108"/>
      <c r="C312" s="108"/>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row>
    <row r="313" spans="1:26" ht="14.25" customHeight="1">
      <c r="A313" s="108"/>
      <c r="B313" s="108"/>
      <c r="C313" s="108"/>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row>
    <row r="314" spans="1:26" ht="14.25" customHeight="1">
      <c r="A314" s="108"/>
      <c r="B314" s="108"/>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row>
    <row r="315" spans="1:26" ht="14.25" customHeight="1">
      <c r="A315" s="108"/>
      <c r="B315" s="108"/>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row>
    <row r="316" spans="1:26" ht="14.25" customHeight="1">
      <c r="A316" s="108"/>
      <c r="B316" s="108"/>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row>
    <row r="317" spans="1:26" ht="14.25" customHeight="1">
      <c r="A317" s="108"/>
      <c r="B317" s="108"/>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row>
    <row r="318" spans="1:26" ht="14.25" customHeight="1">
      <c r="A318" s="108"/>
      <c r="B318" s="108"/>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row>
    <row r="319" spans="1:26" ht="14.25" customHeight="1">
      <c r="A319" s="108"/>
      <c r="B319" s="108"/>
      <c r="C319" s="108"/>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row>
    <row r="320" spans="1:26" ht="14.25" customHeight="1">
      <c r="A320" s="108"/>
      <c r="B320" s="108"/>
      <c r="C320" s="108"/>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row>
    <row r="321" spans="1:26" ht="14.25" customHeight="1">
      <c r="A321" s="108"/>
      <c r="B321" s="108"/>
      <c r="C321" s="108"/>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row>
    <row r="322" spans="1:26" ht="14.25" customHeight="1">
      <c r="A322" s="108"/>
      <c r="B322" s="108"/>
      <c r="C322" s="108"/>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row>
    <row r="323" spans="1:26" ht="14.25" customHeight="1">
      <c r="A323" s="108"/>
      <c r="B323" s="108"/>
      <c r="C323" s="108"/>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row>
    <row r="324" spans="1:26" ht="14.25" customHeight="1">
      <c r="A324" s="108"/>
      <c r="B324" s="108"/>
      <c r="C324" s="108"/>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row>
    <row r="325" spans="1:26" ht="14.25" customHeight="1">
      <c r="A325" s="108"/>
      <c r="B325" s="108"/>
      <c r="C325" s="108"/>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row>
    <row r="326" spans="1:26" ht="14.25" customHeight="1">
      <c r="A326" s="108"/>
      <c r="B326" s="108"/>
      <c r="C326" s="108"/>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row>
    <row r="327" spans="1:26" ht="14.25" customHeight="1">
      <c r="A327" s="108"/>
      <c r="B327" s="108"/>
      <c r="C327" s="108"/>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row>
    <row r="328" spans="1:26" ht="14.25" customHeight="1">
      <c r="A328" s="108"/>
      <c r="B328" s="108"/>
      <c r="C328" s="108"/>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row>
    <row r="329" spans="1:26" ht="14.25" customHeight="1">
      <c r="A329" s="108"/>
      <c r="B329" s="108"/>
      <c r="C329" s="108"/>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row>
    <row r="330" spans="1:26" ht="14.25" customHeight="1">
      <c r="A330" s="108"/>
      <c r="B330" s="108"/>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row>
    <row r="331" spans="1:26" ht="14.25" customHeight="1">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row>
    <row r="332" spans="1:26" ht="14.25" customHeight="1">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row>
    <row r="333" spans="1:26" ht="14.25" customHeight="1">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row>
    <row r="334" spans="1:26" ht="14.25" customHeight="1">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row>
    <row r="335" spans="1:26" ht="14.25" customHeight="1">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row>
    <row r="336" spans="1:26" ht="14.25" customHeight="1">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row>
    <row r="337" spans="1:26" ht="14.25" customHeight="1">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row>
    <row r="338" spans="1:26" ht="14.25" customHeight="1">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row>
    <row r="339" spans="1:26" ht="14.25" customHeight="1">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row>
    <row r="340" spans="1:26" ht="14.25" customHeight="1">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row>
    <row r="341" spans="1:26" ht="14.25" customHeight="1">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row>
    <row r="342" spans="1:26" ht="14.25" customHeight="1">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row>
    <row r="343" spans="1:26" ht="14.25" customHeight="1">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row>
    <row r="344" spans="1:26" ht="14.25" customHeight="1">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row>
    <row r="345" spans="1:26" ht="14.25" customHeight="1">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row>
    <row r="346" spans="1:26" ht="14.25" customHeight="1">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row>
    <row r="347" spans="1:26" ht="14.25" customHeight="1">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row>
    <row r="348" spans="1:26" ht="14.25" customHeight="1">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row>
    <row r="349" spans="1:26" ht="14.25" customHeight="1">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row>
    <row r="350" spans="1:26" ht="14.25" customHeight="1">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row>
    <row r="351" spans="1:26" ht="14.25" customHeight="1">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row>
    <row r="352" spans="1:26" ht="14.25" customHeight="1">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row>
    <row r="353" spans="1:26" ht="14.25" customHeight="1">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row>
    <row r="354" spans="1:26" ht="14.25" customHeight="1">
      <c r="A354" s="108"/>
      <c r="B354" s="108"/>
      <c r="C354" s="108"/>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row>
    <row r="355" spans="1:26" ht="14.25" customHeight="1">
      <c r="A355" s="108"/>
      <c r="B355" s="108"/>
      <c r="C355" s="108"/>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row>
    <row r="356" spans="1:26" ht="14.25" customHeight="1">
      <c r="A356" s="108"/>
      <c r="B356" s="108"/>
      <c r="C356" s="108"/>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row>
    <row r="357" spans="1:26" ht="14.25" customHeight="1">
      <c r="A357" s="108"/>
      <c r="B357" s="108"/>
      <c r="C357" s="108"/>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row>
    <row r="358" spans="1:26" ht="14.25" customHeight="1">
      <c r="A358" s="108"/>
      <c r="B358" s="108"/>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row>
    <row r="359" spans="1:26" ht="14.25" customHeight="1">
      <c r="A359" s="108"/>
      <c r="B359" s="108"/>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row>
    <row r="360" spans="1:26" ht="14.25" customHeight="1">
      <c r="A360" s="108"/>
      <c r="B360" s="108"/>
      <c r="C360" s="108"/>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row>
    <row r="361" spans="1:26" ht="14.25" customHeight="1">
      <c r="A361" s="108"/>
      <c r="B361" s="108"/>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row>
    <row r="362" spans="1:26" ht="14.25" customHeight="1">
      <c r="A362" s="108"/>
      <c r="B362" s="108"/>
      <c r="C362" s="108"/>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row>
    <row r="363" spans="1:26" ht="14.25" customHeight="1">
      <c r="A363" s="108"/>
      <c r="B363" s="108"/>
      <c r="C363" s="108"/>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row>
    <row r="364" spans="1:26" ht="14.25" customHeight="1">
      <c r="A364" s="108"/>
      <c r="B364" s="108"/>
      <c r="C364" s="108"/>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row>
    <row r="365" spans="1:26" ht="14.25" customHeight="1">
      <c r="A365" s="108"/>
      <c r="B365" s="108"/>
      <c r="C365" s="108"/>
      <c r="D365" s="108"/>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row>
    <row r="366" spans="1:26" ht="14.25" customHeight="1">
      <c r="A366" s="108"/>
      <c r="B366" s="108"/>
      <c r="C366" s="108"/>
      <c r="D366" s="108"/>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row>
    <row r="367" spans="1:26" ht="14.25" customHeight="1">
      <c r="A367" s="108"/>
      <c r="B367" s="108"/>
      <c r="C367" s="108"/>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row>
    <row r="368" spans="1:26" ht="14.25" customHeight="1">
      <c r="A368" s="108"/>
      <c r="B368" s="108"/>
      <c r="C368" s="108"/>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row>
    <row r="369" spans="1:26" ht="14.25" customHeight="1">
      <c r="A369" s="108"/>
      <c r="B369" s="108"/>
      <c r="C369" s="108"/>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row>
    <row r="370" spans="1:26" ht="14.25" customHeight="1">
      <c r="A370" s="108"/>
      <c r="B370" s="108"/>
      <c r="C370" s="108"/>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row>
    <row r="371" spans="1:26" ht="14.25" customHeight="1">
      <c r="A371" s="108"/>
      <c r="B371" s="108"/>
      <c r="C371" s="108"/>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row>
    <row r="372" spans="1:26" ht="14.25" customHeight="1">
      <c r="A372" s="108"/>
      <c r="B372" s="108"/>
      <c r="C372" s="108"/>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row>
    <row r="373" spans="1:26" ht="14.25" customHeight="1">
      <c r="A373" s="108"/>
      <c r="B373" s="108"/>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row>
    <row r="374" spans="1:26" ht="14.25" customHeight="1">
      <c r="A374" s="108"/>
      <c r="B374" s="108"/>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row>
    <row r="375" spans="1:26" ht="14.25" customHeight="1">
      <c r="A375" s="108"/>
      <c r="B375" s="108"/>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row>
    <row r="376" spans="1:26" ht="14.25" customHeight="1">
      <c r="A376" s="108"/>
      <c r="B376" s="108"/>
      <c r="C376" s="108"/>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row>
    <row r="377" spans="1:26" ht="14.25" customHeight="1">
      <c r="A377" s="108"/>
      <c r="B377" s="108"/>
      <c r="C377" s="108"/>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row>
    <row r="378" spans="1:26" ht="14.25" customHeight="1">
      <c r="A378" s="108"/>
      <c r="B378" s="108"/>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row>
    <row r="379" spans="1:26" ht="14.25" customHeight="1">
      <c r="A379" s="108"/>
      <c r="B379" s="108"/>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row>
    <row r="380" spans="1:26" ht="14.25" customHeight="1">
      <c r="A380" s="108"/>
      <c r="B380" s="108"/>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row>
    <row r="381" spans="1:26" ht="14.25" customHeight="1">
      <c r="A381" s="108"/>
      <c r="B381" s="108"/>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row>
    <row r="382" spans="1:26" ht="14.25" customHeight="1">
      <c r="A382" s="108"/>
      <c r="B382" s="108"/>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row>
    <row r="383" spans="1:26" ht="14.25" customHeight="1">
      <c r="A383" s="108"/>
      <c r="B383" s="108"/>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row>
    <row r="384" spans="1:26" ht="14.25" customHeight="1">
      <c r="A384" s="108"/>
      <c r="B384" s="108"/>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row>
    <row r="385" spans="1:26" ht="14.25" customHeight="1">
      <c r="A385" s="108"/>
      <c r="B385" s="108"/>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row>
    <row r="386" spans="1:26" ht="14.25" customHeight="1">
      <c r="A386" s="108"/>
      <c r="B386" s="108"/>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row>
    <row r="387" spans="1:26" ht="14.25" customHeight="1">
      <c r="A387" s="108"/>
      <c r="B387" s="108"/>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row>
    <row r="388" spans="1:26" ht="14.25" customHeight="1">
      <c r="A388" s="108"/>
      <c r="B388" s="108"/>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row>
    <row r="389" spans="1:26" ht="14.25" customHeight="1">
      <c r="A389" s="108"/>
      <c r="B389" s="108"/>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row>
    <row r="390" spans="1:26" ht="14.25" customHeight="1">
      <c r="A390" s="108"/>
      <c r="B390" s="108"/>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row>
    <row r="391" spans="1:26" ht="14.25" customHeight="1">
      <c r="A391" s="108"/>
      <c r="B391" s="108"/>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row>
    <row r="392" spans="1:26" ht="14.25" customHeight="1">
      <c r="A392" s="108"/>
      <c r="B392" s="108"/>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row>
    <row r="393" spans="1:26" ht="14.25" customHeight="1">
      <c r="A393" s="108"/>
      <c r="B393" s="108"/>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row>
    <row r="394" spans="1:26" ht="14.25" customHeight="1">
      <c r="A394" s="108"/>
      <c r="B394" s="108"/>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row>
    <row r="395" spans="1:26" ht="14.25" customHeight="1">
      <c r="A395" s="108"/>
      <c r="B395" s="108"/>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row>
    <row r="396" spans="1:26" ht="14.25" customHeight="1">
      <c r="A396" s="108"/>
      <c r="B396" s="108"/>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row>
    <row r="397" spans="1:26" ht="14.25" customHeight="1">
      <c r="A397" s="108"/>
      <c r="B397" s="108"/>
      <c r="C397" s="108"/>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row>
    <row r="398" spans="1:26" ht="14.25" customHeight="1">
      <c r="A398" s="108"/>
      <c r="B398" s="108"/>
      <c r="C398" s="108"/>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row>
    <row r="399" spans="1:26" ht="14.25" customHeight="1">
      <c r="A399" s="108"/>
      <c r="B399" s="108"/>
      <c r="C399" s="108"/>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row>
    <row r="400" spans="1:26" ht="14.25" customHeight="1">
      <c r="A400" s="108"/>
      <c r="B400" s="108"/>
      <c r="C400" s="108"/>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row>
    <row r="401" spans="1:26" ht="14.25" customHeight="1">
      <c r="A401" s="108"/>
      <c r="B401" s="108"/>
      <c r="C401" s="108"/>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row>
    <row r="402" spans="1:26" ht="14.25" customHeight="1">
      <c r="A402" s="108"/>
      <c r="B402" s="108"/>
      <c r="C402" s="108"/>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row>
    <row r="403" spans="1:26" ht="14.25" customHeight="1">
      <c r="A403" s="108"/>
      <c r="B403" s="108"/>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row>
    <row r="404" spans="1:26" ht="14.25" customHeight="1">
      <c r="A404" s="108"/>
      <c r="B404" s="108"/>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row>
    <row r="405" spans="1:26" ht="14.25" customHeight="1">
      <c r="A405" s="108"/>
      <c r="B405" s="108"/>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row>
    <row r="406" spans="1:26" ht="14.25" customHeight="1">
      <c r="A406" s="108"/>
      <c r="B406" s="108"/>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row>
    <row r="407" spans="1:26" ht="14.25" customHeight="1">
      <c r="A407" s="108"/>
      <c r="B407" s="108"/>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row>
    <row r="408" spans="1:26" ht="14.25" customHeight="1">
      <c r="A408" s="108"/>
      <c r="B408" s="108"/>
      <c r="C408" s="108"/>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row>
    <row r="409" spans="1:26" ht="14.25" customHeight="1">
      <c r="A409" s="108"/>
      <c r="B409" s="108"/>
      <c r="C409" s="108"/>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row>
    <row r="410" spans="1:26" ht="14.25" customHeight="1">
      <c r="A410" s="108"/>
      <c r="B410" s="108"/>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row>
    <row r="411" spans="1:26" ht="14.25" customHeight="1">
      <c r="A411" s="108"/>
      <c r="B411" s="108"/>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row>
    <row r="412" spans="1:26" ht="14.25" customHeight="1">
      <c r="A412" s="108"/>
      <c r="B412" s="108"/>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row>
    <row r="413" spans="1:26" ht="14.25" customHeight="1">
      <c r="A413" s="108"/>
      <c r="B413" s="108"/>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row>
    <row r="414" spans="1:26" ht="14.25" customHeight="1">
      <c r="A414" s="108"/>
      <c r="B414" s="108"/>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row>
    <row r="415" spans="1:26" ht="14.25" customHeight="1">
      <c r="A415" s="108"/>
      <c r="B415" s="108"/>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row>
    <row r="416" spans="1:26" ht="14.25" customHeight="1">
      <c r="A416" s="108"/>
      <c r="B416" s="108"/>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row>
    <row r="417" spans="1:26" ht="14.25" customHeight="1">
      <c r="A417" s="108"/>
      <c r="B417" s="108"/>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row>
    <row r="418" spans="1:26" ht="14.25" customHeight="1">
      <c r="A418" s="108"/>
      <c r="B418" s="108"/>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row>
    <row r="419" spans="1:26" ht="14.25" customHeight="1">
      <c r="A419" s="108"/>
      <c r="B419" s="108"/>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row>
    <row r="420" spans="1:26" ht="14.25" customHeight="1">
      <c r="A420" s="108"/>
      <c r="B420" s="108"/>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row>
    <row r="421" spans="1:26" ht="14.25" customHeight="1">
      <c r="A421" s="108"/>
      <c r="B421" s="108"/>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row>
    <row r="422" spans="1:26" ht="14.25" customHeight="1">
      <c r="A422" s="108"/>
      <c r="B422" s="108"/>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row>
    <row r="423" spans="1:26" ht="14.25" customHeight="1">
      <c r="A423" s="108"/>
      <c r="B423" s="108"/>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row>
    <row r="424" spans="1:26" ht="14.25" customHeight="1">
      <c r="A424" s="108"/>
      <c r="B424" s="108"/>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row>
    <row r="425" spans="1:26" ht="14.25" customHeight="1">
      <c r="A425" s="108"/>
      <c r="B425" s="108"/>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row>
    <row r="426" spans="1:26" ht="14.25" customHeight="1">
      <c r="A426" s="108"/>
      <c r="B426" s="108"/>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row>
    <row r="427" spans="1:26" ht="14.25" customHeight="1">
      <c r="A427" s="108"/>
      <c r="B427" s="108"/>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row>
    <row r="428" spans="1:26" ht="14.25" customHeight="1">
      <c r="A428" s="108"/>
      <c r="B428" s="108"/>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row>
    <row r="429" spans="1:26" ht="14.25" customHeight="1">
      <c r="A429" s="108"/>
      <c r="B429" s="108"/>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row>
    <row r="430" spans="1:26" ht="14.25" customHeight="1">
      <c r="A430" s="108"/>
      <c r="B430" s="108"/>
      <c r="C430" s="108"/>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row>
    <row r="431" spans="1:26" ht="14.25" customHeight="1">
      <c r="A431" s="108"/>
      <c r="B431" s="108"/>
      <c r="C431" s="108"/>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row>
    <row r="432" spans="1:26" ht="14.25" customHeight="1">
      <c r="A432" s="108"/>
      <c r="B432" s="108"/>
      <c r="C432" s="108"/>
      <c r="D432" s="108"/>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row>
    <row r="433" spans="1:26" ht="14.25" customHeight="1">
      <c r="A433" s="108"/>
      <c r="B433" s="108"/>
      <c r="C433" s="108"/>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row>
    <row r="434" spans="1:26" ht="14.25" customHeight="1">
      <c r="A434" s="108"/>
      <c r="B434" s="108"/>
      <c r="C434" s="108"/>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row>
    <row r="435" spans="1:26" ht="14.25" customHeight="1">
      <c r="A435" s="108"/>
      <c r="B435" s="108"/>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row>
    <row r="436" spans="1:26" ht="14.25" customHeight="1">
      <c r="A436" s="108"/>
      <c r="B436" s="108"/>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row>
    <row r="437" spans="1:26" ht="14.25" customHeight="1">
      <c r="A437" s="108"/>
      <c r="B437" s="108"/>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row>
    <row r="438" spans="1:26" ht="14.25" customHeight="1">
      <c r="A438" s="108"/>
      <c r="B438" s="108"/>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row>
    <row r="439" spans="1:26" ht="14.25" customHeight="1">
      <c r="A439" s="108"/>
      <c r="B439" s="108"/>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row>
    <row r="440" spans="1:26" ht="14.25" customHeight="1">
      <c r="A440" s="108"/>
      <c r="B440" s="108"/>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row>
    <row r="441" spans="1:26" ht="14.25" customHeight="1">
      <c r="A441" s="108"/>
      <c r="B441" s="108"/>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row>
    <row r="442" spans="1:26" ht="14.25" customHeight="1">
      <c r="A442" s="108"/>
      <c r="B442" s="108"/>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row>
    <row r="443" spans="1:26" ht="14.25" customHeight="1">
      <c r="A443" s="108"/>
      <c r="B443" s="108"/>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row>
    <row r="444" spans="1:26" ht="14.25" customHeight="1">
      <c r="A444" s="108"/>
      <c r="B444" s="108"/>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row>
    <row r="445" spans="1:26" ht="14.25" customHeight="1">
      <c r="A445" s="108"/>
      <c r="B445" s="108"/>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row>
    <row r="446" spans="1:26" ht="14.25" customHeight="1">
      <c r="A446" s="108"/>
      <c r="B446" s="108"/>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row>
    <row r="447" spans="1:26" ht="14.25" customHeight="1">
      <c r="A447" s="108"/>
      <c r="B447" s="108"/>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row>
    <row r="448" spans="1:26" ht="14.25" customHeight="1">
      <c r="A448" s="108"/>
      <c r="B448" s="108"/>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row>
    <row r="449" spans="1:26" ht="14.25" customHeight="1">
      <c r="A449" s="108"/>
      <c r="B449" s="108"/>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row>
    <row r="450" spans="1:26" ht="14.25" customHeight="1">
      <c r="A450" s="108"/>
      <c r="B450" s="108"/>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row>
    <row r="451" spans="1:26" ht="14.25" customHeight="1">
      <c r="A451" s="108"/>
      <c r="B451" s="108"/>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row>
    <row r="452" spans="1:26" ht="14.25" customHeight="1">
      <c r="A452" s="108"/>
      <c r="B452" s="108"/>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row>
    <row r="453" spans="1:26" ht="14.25" customHeight="1">
      <c r="A453" s="108"/>
      <c r="B453" s="108"/>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row>
    <row r="454" spans="1:26" ht="14.25" customHeight="1">
      <c r="A454" s="108"/>
      <c r="B454" s="108"/>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row>
    <row r="455" spans="1:26" ht="14.25" customHeight="1">
      <c r="A455" s="108"/>
      <c r="B455" s="108"/>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row>
    <row r="456" spans="1:26" ht="14.25" customHeight="1">
      <c r="A456" s="108"/>
      <c r="B456" s="108"/>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row>
    <row r="457" spans="1:26" ht="14.25" customHeight="1">
      <c r="A457" s="108"/>
      <c r="B457" s="108"/>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row>
    <row r="458" spans="1:26" ht="14.25" customHeight="1">
      <c r="A458" s="108"/>
      <c r="B458" s="108"/>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row>
    <row r="459" spans="1:26" ht="14.25" customHeight="1">
      <c r="A459" s="108"/>
      <c r="B459" s="108"/>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row>
    <row r="460" spans="1:26" ht="14.25" customHeight="1">
      <c r="A460" s="108"/>
      <c r="B460" s="108"/>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row>
    <row r="461" spans="1:26" ht="14.25" customHeight="1">
      <c r="A461" s="108"/>
      <c r="B461" s="108"/>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row>
    <row r="462" spans="1:26" ht="14.25" customHeight="1">
      <c r="A462" s="108"/>
      <c r="B462" s="108"/>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row>
    <row r="463" spans="1:26" ht="14.25" customHeight="1">
      <c r="A463" s="108"/>
      <c r="B463" s="108"/>
      <c r="C463" s="108"/>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row>
    <row r="464" spans="1:26" ht="14.25" customHeight="1">
      <c r="A464" s="108"/>
      <c r="B464" s="108"/>
      <c r="C464" s="108"/>
      <c r="D464" s="108"/>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row>
    <row r="465" spans="1:26" ht="14.25" customHeight="1">
      <c r="A465" s="108"/>
      <c r="B465" s="108"/>
      <c r="C465" s="108"/>
      <c r="D465" s="108"/>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row>
    <row r="466" spans="1:26" ht="14.25" customHeight="1">
      <c r="A466" s="108"/>
      <c r="B466" s="108"/>
      <c r="C466" s="108"/>
      <c r="D466" s="108"/>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row>
    <row r="467" spans="1:26" ht="14.25" customHeight="1">
      <c r="A467" s="108"/>
      <c r="B467" s="108"/>
      <c r="C467" s="108"/>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row>
    <row r="468" spans="1:26" ht="14.25" customHeight="1">
      <c r="A468" s="108"/>
      <c r="B468" s="108"/>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row>
    <row r="469" spans="1:26" ht="14.25" customHeight="1">
      <c r="A469" s="108"/>
      <c r="B469" s="108"/>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row>
    <row r="470" spans="1:26" ht="14.25" customHeight="1">
      <c r="A470" s="108"/>
      <c r="B470" s="108"/>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row>
    <row r="471" spans="1:26" ht="14.25" customHeight="1">
      <c r="A471" s="108"/>
      <c r="B471" s="108"/>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row>
    <row r="472" spans="1:26" ht="14.25" customHeight="1">
      <c r="A472" s="108"/>
      <c r="B472" s="108"/>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row>
    <row r="473" spans="1:26" ht="14.25" customHeight="1">
      <c r="A473" s="108"/>
      <c r="B473" s="108"/>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row>
    <row r="474" spans="1:26" ht="14.25" customHeight="1">
      <c r="A474" s="108"/>
      <c r="B474" s="108"/>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row>
    <row r="475" spans="1:26" ht="14.25" customHeight="1">
      <c r="A475" s="108"/>
      <c r="B475" s="108"/>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row>
    <row r="476" spans="1:26" ht="14.25" customHeight="1">
      <c r="A476" s="108"/>
      <c r="B476" s="108"/>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row>
    <row r="477" spans="1:26" ht="14.25" customHeight="1">
      <c r="A477" s="108"/>
      <c r="B477" s="108"/>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row>
    <row r="478" spans="1:26" ht="14.25" customHeight="1">
      <c r="A478" s="108"/>
      <c r="B478" s="108"/>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row>
    <row r="479" spans="1:26" ht="14.25" customHeight="1">
      <c r="A479" s="108"/>
      <c r="B479" s="108"/>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row>
    <row r="480" spans="1:26" ht="14.25" customHeight="1">
      <c r="A480" s="108"/>
      <c r="B480" s="108"/>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row>
    <row r="481" spans="1:26" ht="14.25" customHeight="1">
      <c r="A481" s="108"/>
      <c r="B481" s="108"/>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row>
    <row r="482" spans="1:26" ht="14.25" customHeight="1">
      <c r="A482" s="108"/>
      <c r="B482" s="108"/>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row>
    <row r="483" spans="1:26" ht="14.25" customHeight="1">
      <c r="A483" s="108"/>
      <c r="B483" s="108"/>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row>
    <row r="484" spans="1:26" ht="14.25" customHeight="1">
      <c r="A484" s="108"/>
      <c r="B484" s="108"/>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row>
    <row r="485" spans="1:26" ht="14.25" customHeight="1">
      <c r="A485" s="108"/>
      <c r="B485" s="108"/>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row>
    <row r="486" spans="1:26" ht="14.25" customHeight="1">
      <c r="A486" s="108"/>
      <c r="B486" s="108"/>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row>
    <row r="487" spans="1:26" ht="14.25" customHeight="1">
      <c r="A487" s="108"/>
      <c r="B487" s="108"/>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row>
    <row r="488" spans="1:26" ht="14.25" customHeight="1">
      <c r="A488" s="108"/>
      <c r="B488" s="108"/>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row>
    <row r="489" spans="1:26" ht="14.25" customHeight="1">
      <c r="A489" s="108"/>
      <c r="B489" s="108"/>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row>
    <row r="490" spans="1:26" ht="14.25" customHeight="1">
      <c r="A490" s="108"/>
      <c r="B490" s="108"/>
      <c r="C490" s="108"/>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row>
    <row r="491" spans="1:26" ht="14.25" customHeight="1">
      <c r="A491" s="108"/>
      <c r="B491" s="108"/>
      <c r="C491" s="108"/>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row>
    <row r="492" spans="1:26" ht="14.25" customHeight="1">
      <c r="A492" s="108"/>
      <c r="B492" s="108"/>
      <c r="C492" s="108"/>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row>
    <row r="493" spans="1:26" ht="14.25" customHeight="1">
      <c r="A493" s="108"/>
      <c r="B493" s="108"/>
      <c r="C493" s="108"/>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row>
    <row r="494" spans="1:26" ht="14.25" customHeight="1">
      <c r="A494" s="108"/>
      <c r="B494" s="108"/>
      <c r="C494" s="108"/>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row>
    <row r="495" spans="1:26" ht="14.25" customHeight="1">
      <c r="A495" s="108"/>
      <c r="B495" s="108"/>
      <c r="C495" s="108"/>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row>
    <row r="496" spans="1:26" ht="14.25" customHeight="1">
      <c r="A496" s="108"/>
      <c r="B496" s="108"/>
      <c r="C496" s="108"/>
      <c r="D496" s="108"/>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row>
    <row r="497" spans="1:26" ht="14.25" customHeight="1">
      <c r="A497" s="108"/>
      <c r="B497" s="108"/>
      <c r="C497" s="108"/>
      <c r="D497" s="108"/>
      <c r="E497" s="108"/>
      <c r="F497" s="108"/>
      <c r="G497" s="108"/>
      <c r="H497" s="108"/>
      <c r="I497" s="108"/>
      <c r="J497" s="108"/>
      <c r="K497" s="108"/>
      <c r="L497" s="108"/>
      <c r="M497" s="108"/>
      <c r="N497" s="108"/>
      <c r="O497" s="108"/>
      <c r="P497" s="108"/>
      <c r="Q497" s="108"/>
      <c r="R497" s="108"/>
      <c r="S497" s="108"/>
      <c r="T497" s="108"/>
      <c r="U497" s="108"/>
      <c r="V497" s="108"/>
      <c r="W497" s="108"/>
      <c r="X497" s="108"/>
      <c r="Y497" s="108"/>
      <c r="Z497" s="108"/>
    </row>
    <row r="498" spans="1:26" ht="14.25" customHeight="1">
      <c r="A498" s="108"/>
      <c r="B498" s="108"/>
      <c r="C498" s="108"/>
      <c r="D498" s="108"/>
      <c r="E498" s="108"/>
      <c r="F498" s="108"/>
      <c r="G498" s="108"/>
      <c r="H498" s="108"/>
      <c r="I498" s="108"/>
      <c r="J498" s="108"/>
      <c r="K498" s="108"/>
      <c r="L498" s="108"/>
      <c r="M498" s="108"/>
      <c r="N498" s="108"/>
      <c r="O498" s="108"/>
      <c r="P498" s="108"/>
      <c r="Q498" s="108"/>
      <c r="R498" s="108"/>
      <c r="S498" s="108"/>
      <c r="T498" s="108"/>
      <c r="U498" s="108"/>
      <c r="V498" s="108"/>
      <c r="W498" s="108"/>
      <c r="X498" s="108"/>
      <c r="Y498" s="108"/>
      <c r="Z498" s="108"/>
    </row>
    <row r="499" spans="1:26" ht="14.25" customHeight="1">
      <c r="A499" s="108"/>
      <c r="B499" s="108"/>
      <c r="C499" s="108"/>
      <c r="D499" s="108"/>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row>
    <row r="500" spans="1:26" ht="14.25" customHeight="1">
      <c r="A500" s="108"/>
      <c r="B500" s="108"/>
      <c r="C500" s="108"/>
      <c r="D500" s="108"/>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row>
    <row r="501" spans="1:26" ht="14.25" customHeight="1">
      <c r="A501" s="108"/>
      <c r="B501" s="108"/>
      <c r="C501" s="108"/>
      <c r="D501" s="108"/>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row>
    <row r="502" spans="1:26" ht="14.25" customHeight="1">
      <c r="A502" s="108"/>
      <c r="B502" s="108"/>
      <c r="C502" s="108"/>
      <c r="D502" s="108"/>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row>
    <row r="503" spans="1:26" ht="14.25" customHeight="1">
      <c r="A503" s="108"/>
      <c r="B503" s="108"/>
      <c r="C503" s="108"/>
      <c r="D503" s="108"/>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row>
    <row r="504" spans="1:26" ht="14.25" customHeight="1">
      <c r="A504" s="108"/>
      <c r="B504" s="108"/>
      <c r="C504" s="108"/>
      <c r="D504" s="108"/>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row>
    <row r="505" spans="1:26" ht="14.25" customHeight="1">
      <c r="A505" s="108"/>
      <c r="B505" s="108"/>
      <c r="C505" s="108"/>
      <c r="D505" s="108"/>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row>
    <row r="506" spans="1:26" ht="14.25" customHeight="1">
      <c r="A506" s="108"/>
      <c r="B506" s="108"/>
      <c r="C506" s="108"/>
      <c r="D506" s="108"/>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row>
    <row r="507" spans="1:26" ht="14.25" customHeight="1">
      <c r="A507" s="108"/>
      <c r="B507" s="108"/>
      <c r="C507" s="108"/>
      <c r="D507" s="108"/>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row>
    <row r="508" spans="1:26" ht="14.25" customHeight="1">
      <c r="A508" s="108"/>
      <c r="B508" s="108"/>
      <c r="C508" s="108"/>
      <c r="D508" s="108"/>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row>
    <row r="509" spans="1:26" ht="14.25" customHeight="1">
      <c r="A509" s="108"/>
      <c r="B509" s="108"/>
      <c r="C509" s="108"/>
      <c r="D509" s="108"/>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row>
    <row r="510" spans="1:26" ht="14.25" customHeight="1">
      <c r="A510" s="108"/>
      <c r="B510" s="108"/>
      <c r="C510" s="108"/>
      <c r="D510" s="108"/>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row>
    <row r="511" spans="1:26" ht="14.25" customHeight="1">
      <c r="A511" s="108"/>
      <c r="B511" s="108"/>
      <c r="C511" s="108"/>
      <c r="D511" s="108"/>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row>
    <row r="512" spans="1:26" ht="14.25" customHeight="1">
      <c r="A512" s="108"/>
      <c r="B512" s="108"/>
      <c r="C512" s="108"/>
      <c r="D512" s="108"/>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row>
    <row r="513" spans="1:26" ht="14.25" customHeight="1">
      <c r="A513" s="108"/>
      <c r="B513" s="108"/>
      <c r="C513" s="108"/>
      <c r="D513" s="108"/>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row>
    <row r="514" spans="1:26" ht="14.25" customHeight="1">
      <c r="A514" s="108"/>
      <c r="B514" s="108"/>
      <c r="C514" s="108"/>
      <c r="D514" s="108"/>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row>
    <row r="515" spans="1:26" ht="14.25" customHeight="1">
      <c r="A515" s="108"/>
      <c r="B515" s="108"/>
      <c r="C515" s="108"/>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row>
    <row r="516" spans="1:26" ht="14.25" customHeight="1">
      <c r="A516" s="108"/>
      <c r="B516" s="108"/>
      <c r="C516" s="108"/>
      <c r="D516" s="108"/>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row>
    <row r="517" spans="1:26" ht="14.25" customHeight="1">
      <c r="A517" s="108"/>
      <c r="B517" s="108"/>
      <c r="C517" s="108"/>
      <c r="D517" s="108"/>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row>
    <row r="518" spans="1:26" ht="14.25" customHeight="1">
      <c r="A518" s="108"/>
      <c r="B518" s="108"/>
      <c r="C518" s="108"/>
      <c r="D518" s="108"/>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row>
    <row r="519" spans="1:26" ht="14.25" customHeight="1">
      <c r="A519" s="108"/>
      <c r="B519" s="108"/>
      <c r="C519" s="108"/>
      <c r="D519" s="108"/>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row>
    <row r="520" spans="1:26" ht="14.25" customHeight="1">
      <c r="A520" s="108"/>
      <c r="B520" s="108"/>
      <c r="C520" s="108"/>
      <c r="D520" s="108"/>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row>
    <row r="521" spans="1:26" ht="14.25" customHeight="1">
      <c r="A521" s="108"/>
      <c r="B521" s="108"/>
      <c r="C521" s="108"/>
      <c r="D521" s="108"/>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row>
    <row r="522" spans="1:26" ht="14.25" customHeight="1">
      <c r="A522" s="108"/>
      <c r="B522" s="108"/>
      <c r="C522" s="108"/>
      <c r="D522" s="108"/>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row>
    <row r="523" spans="1:26" ht="14.25" customHeight="1">
      <c r="A523" s="108"/>
      <c r="B523" s="108"/>
      <c r="C523" s="108"/>
      <c r="D523" s="108"/>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row>
    <row r="524" spans="1:26" ht="14.25" customHeight="1">
      <c r="A524" s="108"/>
      <c r="B524" s="108"/>
      <c r="C524" s="108"/>
      <c r="D524" s="108"/>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row>
    <row r="525" spans="1:26" ht="14.25" customHeight="1">
      <c r="A525" s="108"/>
      <c r="B525" s="108"/>
      <c r="C525" s="108"/>
      <c r="D525" s="108"/>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row>
    <row r="526" spans="1:26" ht="14.25" customHeight="1">
      <c r="A526" s="108"/>
      <c r="B526" s="108"/>
      <c r="C526" s="108"/>
      <c r="D526" s="108"/>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row>
    <row r="527" spans="1:26" ht="14.25" customHeight="1">
      <c r="A527" s="108"/>
      <c r="B527" s="108"/>
      <c r="C527" s="108"/>
      <c r="D527" s="108"/>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row>
    <row r="528" spans="1:26" ht="14.25" customHeight="1">
      <c r="A528" s="108"/>
      <c r="B528" s="108"/>
      <c r="C528" s="108"/>
      <c r="D528" s="108"/>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row>
    <row r="529" spans="1:26" ht="14.25" customHeight="1">
      <c r="A529" s="108"/>
      <c r="B529" s="108"/>
      <c r="C529" s="108"/>
      <c r="D529" s="108"/>
      <c r="E529" s="108"/>
      <c r="F529" s="108"/>
      <c r="G529" s="108"/>
      <c r="H529" s="108"/>
      <c r="I529" s="108"/>
      <c r="J529" s="108"/>
      <c r="K529" s="108"/>
      <c r="L529" s="108"/>
      <c r="M529" s="108"/>
      <c r="N529" s="108"/>
      <c r="O529" s="108"/>
      <c r="P529" s="108"/>
      <c r="Q529" s="108"/>
      <c r="R529" s="108"/>
      <c r="S529" s="108"/>
      <c r="T529" s="108"/>
      <c r="U529" s="108"/>
      <c r="V529" s="108"/>
      <c r="W529" s="108"/>
      <c r="X529" s="108"/>
      <c r="Y529" s="108"/>
      <c r="Z529" s="108"/>
    </row>
    <row r="530" spans="1:26" ht="14.25" customHeight="1">
      <c r="A530" s="108"/>
      <c r="B530" s="108"/>
      <c r="C530" s="108"/>
      <c r="D530" s="108"/>
      <c r="E530" s="108"/>
      <c r="F530" s="108"/>
      <c r="G530" s="108"/>
      <c r="H530" s="108"/>
      <c r="I530" s="108"/>
      <c r="J530" s="108"/>
      <c r="K530" s="108"/>
      <c r="L530" s="108"/>
      <c r="M530" s="108"/>
      <c r="N530" s="108"/>
      <c r="O530" s="108"/>
      <c r="P530" s="108"/>
      <c r="Q530" s="108"/>
      <c r="R530" s="108"/>
      <c r="S530" s="108"/>
      <c r="T530" s="108"/>
      <c r="U530" s="108"/>
      <c r="V530" s="108"/>
      <c r="W530" s="108"/>
      <c r="X530" s="108"/>
      <c r="Y530" s="108"/>
      <c r="Z530" s="108"/>
    </row>
    <row r="531" spans="1:26" ht="14.25" customHeight="1">
      <c r="A531" s="108"/>
      <c r="B531" s="108"/>
      <c r="C531" s="108"/>
      <c r="D531" s="108"/>
      <c r="E531" s="108"/>
      <c r="F531" s="108"/>
      <c r="G531" s="108"/>
      <c r="H531" s="108"/>
      <c r="I531" s="108"/>
      <c r="J531" s="108"/>
      <c r="K531" s="108"/>
      <c r="L531" s="108"/>
      <c r="M531" s="108"/>
      <c r="N531" s="108"/>
      <c r="O531" s="108"/>
      <c r="P531" s="108"/>
      <c r="Q531" s="108"/>
      <c r="R531" s="108"/>
      <c r="S531" s="108"/>
      <c r="T531" s="108"/>
      <c r="U531" s="108"/>
      <c r="V531" s="108"/>
      <c r="W531" s="108"/>
      <c r="X531" s="108"/>
      <c r="Y531" s="108"/>
      <c r="Z531" s="108"/>
    </row>
    <row r="532" spans="1:26" ht="14.25" customHeight="1">
      <c r="A532" s="108"/>
      <c r="B532" s="108"/>
      <c r="C532" s="108"/>
      <c r="D532" s="108"/>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row>
    <row r="533" spans="1:26" ht="14.25" customHeight="1">
      <c r="A533" s="108"/>
      <c r="B533" s="108"/>
      <c r="C533" s="108"/>
      <c r="D533" s="108"/>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row>
    <row r="534" spans="1:26" ht="14.25" customHeight="1">
      <c r="A534" s="108"/>
      <c r="B534" s="108"/>
      <c r="C534" s="108"/>
      <c r="D534" s="108"/>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row>
    <row r="535" spans="1:26" ht="14.25" customHeight="1">
      <c r="A535" s="108"/>
      <c r="B535" s="108"/>
      <c r="C535" s="108"/>
      <c r="D535" s="108"/>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row>
    <row r="536" spans="1:26" ht="14.25" customHeight="1">
      <c r="A536" s="108"/>
      <c r="B536" s="108"/>
      <c r="C536" s="108"/>
      <c r="D536" s="108"/>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row>
    <row r="537" spans="1:26" ht="14.25" customHeight="1">
      <c r="A537" s="108"/>
      <c r="B537" s="108"/>
      <c r="C537" s="108"/>
      <c r="D537" s="108"/>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row>
    <row r="538" spans="1:26" ht="14.25" customHeight="1">
      <c r="A538" s="108"/>
      <c r="B538" s="108"/>
      <c r="C538" s="108"/>
      <c r="D538" s="108"/>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row>
    <row r="539" spans="1:26" ht="14.25" customHeight="1">
      <c r="A539" s="108"/>
      <c r="B539" s="108"/>
      <c r="C539" s="108"/>
      <c r="D539" s="108"/>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row>
    <row r="540" spans="1:26" ht="14.25" customHeight="1">
      <c r="A540" s="108"/>
      <c r="B540" s="108"/>
      <c r="C540" s="108"/>
      <c r="D540" s="108"/>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row>
    <row r="541" spans="1:26" ht="14.25" customHeight="1">
      <c r="A541" s="108"/>
      <c r="B541" s="108"/>
      <c r="C541" s="108"/>
      <c r="D541" s="108"/>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row>
    <row r="542" spans="1:26" ht="14.25" customHeight="1">
      <c r="A542" s="108"/>
      <c r="B542" s="108"/>
      <c r="C542" s="108"/>
      <c r="D542" s="108"/>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row>
    <row r="543" spans="1:26" ht="14.25" customHeight="1">
      <c r="A543" s="108"/>
      <c r="B543" s="108"/>
      <c r="C543" s="108"/>
      <c r="D543" s="108"/>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row>
    <row r="544" spans="1:26" ht="14.25" customHeight="1">
      <c r="A544" s="108"/>
      <c r="B544" s="108"/>
      <c r="C544" s="108"/>
      <c r="D544" s="108"/>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row>
    <row r="545" spans="1:26" ht="14.25" customHeight="1">
      <c r="A545" s="108"/>
      <c r="B545" s="108"/>
      <c r="C545" s="108"/>
      <c r="D545" s="108"/>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row>
    <row r="546" spans="1:26" ht="14.25" customHeight="1">
      <c r="A546" s="108"/>
      <c r="B546" s="108"/>
      <c r="C546" s="108"/>
      <c r="D546" s="108"/>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row>
    <row r="547" spans="1:26" ht="14.25" customHeight="1">
      <c r="A547" s="108"/>
      <c r="B547" s="108"/>
      <c r="C547" s="108"/>
      <c r="D547" s="108"/>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row>
    <row r="548" spans="1:26" ht="14.25" customHeight="1">
      <c r="A548" s="108"/>
      <c r="B548" s="108"/>
      <c r="C548" s="108"/>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row>
    <row r="549" spans="1:26" ht="14.25" customHeight="1">
      <c r="A549" s="108"/>
      <c r="B549" s="108"/>
      <c r="C549" s="108"/>
      <c r="D549" s="108"/>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row>
    <row r="550" spans="1:26" ht="14.25" customHeight="1">
      <c r="A550" s="108"/>
      <c r="B550" s="108"/>
      <c r="C550" s="108"/>
      <c r="D550" s="108"/>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row>
    <row r="551" spans="1:26" ht="14.25" customHeight="1">
      <c r="A551" s="108"/>
      <c r="B551" s="108"/>
      <c r="C551" s="108"/>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row>
    <row r="552" spans="1:26" ht="14.25" customHeight="1">
      <c r="A552" s="108"/>
      <c r="B552" s="108"/>
      <c r="C552" s="108"/>
      <c r="D552" s="108"/>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row>
    <row r="553" spans="1:26" ht="14.25" customHeight="1">
      <c r="A553" s="108"/>
      <c r="B553" s="108"/>
      <c r="C553" s="108"/>
      <c r="D553" s="108"/>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row>
    <row r="554" spans="1:26" ht="14.25" customHeight="1">
      <c r="A554" s="108"/>
      <c r="B554" s="108"/>
      <c r="C554" s="108"/>
      <c r="D554" s="108"/>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row>
    <row r="555" spans="1:26" ht="14.25" customHeight="1">
      <c r="A555" s="108"/>
      <c r="B555" s="108"/>
      <c r="C555" s="108"/>
      <c r="D555" s="108"/>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row>
    <row r="556" spans="1:26" ht="14.25" customHeight="1">
      <c r="A556" s="108"/>
      <c r="B556" s="108"/>
      <c r="C556" s="108"/>
      <c r="D556" s="108"/>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row>
    <row r="557" spans="1:26" ht="14.25" customHeight="1">
      <c r="A557" s="108"/>
      <c r="B557" s="108"/>
      <c r="C557" s="108"/>
      <c r="D557" s="108"/>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row>
    <row r="558" spans="1:26" ht="14.25" customHeight="1">
      <c r="A558" s="108"/>
      <c r="B558" s="108"/>
      <c r="C558" s="108"/>
      <c r="D558" s="108"/>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row>
    <row r="559" spans="1:26" ht="14.25" customHeight="1">
      <c r="A559" s="108"/>
      <c r="B559" s="108"/>
      <c r="C559" s="108"/>
      <c r="D559" s="108"/>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row>
    <row r="560" spans="1:26" ht="14.25" customHeight="1">
      <c r="A560" s="108"/>
      <c r="B560" s="108"/>
      <c r="C560" s="108"/>
      <c r="D560" s="108"/>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row>
    <row r="561" spans="1:26" ht="14.25" customHeight="1">
      <c r="A561" s="108"/>
      <c r="B561" s="108"/>
      <c r="C561" s="108"/>
      <c r="D561" s="108"/>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row>
    <row r="562" spans="1:26" ht="14.25" customHeight="1">
      <c r="A562" s="108"/>
      <c r="B562" s="108"/>
      <c r="C562" s="108"/>
      <c r="D562" s="108"/>
      <c r="E562" s="108"/>
      <c r="F562" s="108"/>
      <c r="G562" s="108"/>
      <c r="H562" s="108"/>
      <c r="I562" s="108"/>
      <c r="J562" s="108"/>
      <c r="K562" s="108"/>
      <c r="L562" s="108"/>
      <c r="M562" s="108"/>
      <c r="N562" s="108"/>
      <c r="O562" s="108"/>
      <c r="P562" s="108"/>
      <c r="Q562" s="108"/>
      <c r="R562" s="108"/>
      <c r="S562" s="108"/>
      <c r="T562" s="108"/>
      <c r="U562" s="108"/>
      <c r="V562" s="108"/>
      <c r="W562" s="108"/>
      <c r="X562" s="108"/>
      <c r="Y562" s="108"/>
      <c r="Z562" s="108"/>
    </row>
    <row r="563" spans="1:26" ht="14.25" customHeight="1">
      <c r="A563" s="108"/>
      <c r="B563" s="108"/>
      <c r="C563" s="108"/>
      <c r="D563" s="108"/>
      <c r="E563" s="108"/>
      <c r="F563" s="108"/>
      <c r="G563" s="108"/>
      <c r="H563" s="108"/>
      <c r="I563" s="108"/>
      <c r="J563" s="108"/>
      <c r="K563" s="108"/>
      <c r="L563" s="108"/>
      <c r="M563" s="108"/>
      <c r="N563" s="108"/>
      <c r="O563" s="108"/>
      <c r="P563" s="108"/>
      <c r="Q563" s="108"/>
      <c r="R563" s="108"/>
      <c r="S563" s="108"/>
      <c r="T563" s="108"/>
      <c r="U563" s="108"/>
      <c r="V563" s="108"/>
      <c r="W563" s="108"/>
      <c r="X563" s="108"/>
      <c r="Y563" s="108"/>
      <c r="Z563" s="108"/>
    </row>
    <row r="564" spans="1:26" ht="14.25" customHeight="1">
      <c r="A564" s="108"/>
      <c r="B564" s="108"/>
      <c r="C564" s="108"/>
      <c r="D564" s="108"/>
      <c r="E564" s="108"/>
      <c r="F564" s="108"/>
      <c r="G564" s="108"/>
      <c r="H564" s="108"/>
      <c r="I564" s="108"/>
      <c r="J564" s="108"/>
      <c r="K564" s="108"/>
      <c r="L564" s="108"/>
      <c r="M564" s="108"/>
      <c r="N564" s="108"/>
      <c r="O564" s="108"/>
      <c r="P564" s="108"/>
      <c r="Q564" s="108"/>
      <c r="R564" s="108"/>
      <c r="S564" s="108"/>
      <c r="T564" s="108"/>
      <c r="U564" s="108"/>
      <c r="V564" s="108"/>
      <c r="W564" s="108"/>
      <c r="X564" s="108"/>
      <c r="Y564" s="108"/>
      <c r="Z564" s="108"/>
    </row>
    <row r="565" spans="1:26" ht="14.25" customHeight="1">
      <c r="A565" s="108"/>
      <c r="B565" s="108"/>
      <c r="C565" s="108"/>
      <c r="D565" s="108"/>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row>
    <row r="566" spans="1:26" ht="14.25" customHeight="1">
      <c r="A566" s="108"/>
      <c r="B566" s="108"/>
      <c r="C566" s="108"/>
      <c r="D566" s="108"/>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row>
    <row r="567" spans="1:26" ht="14.25" customHeight="1">
      <c r="A567" s="108"/>
      <c r="B567" s="108"/>
      <c r="C567" s="108"/>
      <c r="D567" s="108"/>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row>
    <row r="568" spans="1:26" ht="14.25" customHeight="1">
      <c r="A568" s="108"/>
      <c r="B568" s="108"/>
      <c r="C568" s="108"/>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row>
    <row r="569" spans="1:26" ht="14.25" customHeight="1">
      <c r="A569" s="108"/>
      <c r="B569" s="108"/>
      <c r="C569" s="108"/>
      <c r="D569" s="108"/>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row>
    <row r="570" spans="1:26" ht="14.25" customHeight="1">
      <c r="A570" s="108"/>
      <c r="B570" s="108"/>
      <c r="C570" s="108"/>
      <c r="D570" s="108"/>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row>
    <row r="571" spans="1:26" ht="14.25" customHeight="1">
      <c r="A571" s="108"/>
      <c r="B571" s="108"/>
      <c r="C571" s="108"/>
      <c r="D571" s="108"/>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row>
    <row r="572" spans="1:26" ht="14.25" customHeight="1">
      <c r="A572" s="108"/>
      <c r="B572" s="108"/>
      <c r="C572" s="108"/>
      <c r="D572" s="108"/>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row>
    <row r="573" spans="1:26" ht="14.25" customHeight="1">
      <c r="A573" s="108"/>
      <c r="B573" s="108"/>
      <c r="C573" s="108"/>
      <c r="D573" s="108"/>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row>
    <row r="574" spans="1:26" ht="14.25" customHeight="1">
      <c r="A574" s="108"/>
      <c r="B574" s="108"/>
      <c r="C574" s="108"/>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row>
    <row r="575" spans="1:26" ht="14.25" customHeight="1">
      <c r="A575" s="108"/>
      <c r="B575" s="108"/>
      <c r="C575" s="108"/>
      <c r="D575" s="108"/>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row>
    <row r="576" spans="1:26" ht="14.25" customHeight="1">
      <c r="A576" s="108"/>
      <c r="B576" s="108"/>
      <c r="C576" s="108"/>
      <c r="D576" s="108"/>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row>
    <row r="577" spans="1:26" ht="14.25" customHeight="1">
      <c r="A577" s="108"/>
      <c r="B577" s="108"/>
      <c r="C577" s="108"/>
      <c r="D577" s="108"/>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row>
    <row r="578" spans="1:26" ht="14.25" customHeight="1">
      <c r="A578" s="108"/>
      <c r="B578" s="108"/>
      <c r="C578" s="108"/>
      <c r="D578" s="108"/>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row>
    <row r="579" spans="1:26" ht="14.25" customHeight="1">
      <c r="A579" s="108"/>
      <c r="B579" s="108"/>
      <c r="C579" s="108"/>
      <c r="D579" s="108"/>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row>
    <row r="580" spans="1:26" ht="14.25" customHeight="1">
      <c r="A580" s="108"/>
      <c r="B580" s="108"/>
      <c r="C580" s="108"/>
      <c r="D580" s="108"/>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row>
    <row r="581" spans="1:26" ht="14.25" customHeight="1">
      <c r="A581" s="108"/>
      <c r="B581" s="108"/>
      <c r="C581" s="108"/>
      <c r="D581" s="108"/>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row>
    <row r="582" spans="1:26" ht="14.25" customHeight="1">
      <c r="A582" s="108"/>
      <c r="B582" s="108"/>
      <c r="C582" s="108"/>
      <c r="D582" s="108"/>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row>
    <row r="583" spans="1:26" ht="14.25" customHeight="1">
      <c r="A583" s="108"/>
      <c r="B583" s="108"/>
      <c r="C583" s="108"/>
      <c r="D583" s="108"/>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row>
    <row r="584" spans="1:26" ht="14.25" customHeight="1">
      <c r="A584" s="108"/>
      <c r="B584" s="108"/>
      <c r="C584" s="108"/>
      <c r="D584" s="108"/>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row>
    <row r="585" spans="1:26" ht="14.25" customHeight="1">
      <c r="A585" s="108"/>
      <c r="B585" s="108"/>
      <c r="C585" s="108"/>
      <c r="D585" s="108"/>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row>
    <row r="586" spans="1:26" ht="14.25" customHeight="1">
      <c r="A586" s="108"/>
      <c r="B586" s="108"/>
      <c r="C586" s="108"/>
      <c r="D586" s="108"/>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row>
    <row r="587" spans="1:26" ht="14.25" customHeight="1">
      <c r="A587" s="108"/>
      <c r="B587" s="108"/>
      <c r="C587" s="108"/>
      <c r="D587" s="108"/>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row>
    <row r="588" spans="1:26" ht="14.25" customHeight="1">
      <c r="A588" s="108"/>
      <c r="B588" s="108"/>
      <c r="C588" s="108"/>
      <c r="D588" s="108"/>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row>
    <row r="589" spans="1:26" ht="14.25" customHeight="1">
      <c r="A589" s="108"/>
      <c r="B589" s="108"/>
      <c r="C589" s="108"/>
      <c r="D589" s="108"/>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row>
    <row r="590" spans="1:26" ht="14.25" customHeight="1">
      <c r="A590" s="108"/>
      <c r="B590" s="108"/>
      <c r="C590" s="108"/>
      <c r="D590" s="108"/>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row>
    <row r="591" spans="1:26" ht="14.25" customHeight="1">
      <c r="A591" s="108"/>
      <c r="B591" s="108"/>
      <c r="C591" s="108"/>
      <c r="D591" s="108"/>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row>
    <row r="592" spans="1:26" ht="14.25" customHeight="1">
      <c r="A592" s="108"/>
      <c r="B592" s="108"/>
      <c r="C592" s="108"/>
      <c r="D592" s="108"/>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row>
    <row r="593" spans="1:26" ht="14.25" customHeight="1">
      <c r="A593" s="108"/>
      <c r="B593" s="108"/>
      <c r="C593" s="108"/>
      <c r="D593" s="108"/>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row>
    <row r="594" spans="1:26" ht="14.25" customHeight="1">
      <c r="A594" s="108"/>
      <c r="B594" s="108"/>
      <c r="C594" s="108"/>
      <c r="D594" s="108"/>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row>
    <row r="595" spans="1:26" ht="14.25" customHeight="1">
      <c r="A595" s="108"/>
      <c r="B595" s="108"/>
      <c r="C595" s="108"/>
      <c r="D595" s="108"/>
      <c r="E595" s="108"/>
      <c r="F595" s="108"/>
      <c r="G595" s="108"/>
      <c r="H595" s="108"/>
      <c r="I595" s="108"/>
      <c r="J595" s="108"/>
      <c r="K595" s="108"/>
      <c r="L595" s="108"/>
      <c r="M595" s="108"/>
      <c r="N595" s="108"/>
      <c r="O595" s="108"/>
      <c r="P595" s="108"/>
      <c r="Q595" s="108"/>
      <c r="R595" s="108"/>
      <c r="S595" s="108"/>
      <c r="T595" s="108"/>
      <c r="U595" s="108"/>
      <c r="V595" s="108"/>
      <c r="W595" s="108"/>
      <c r="X595" s="108"/>
      <c r="Y595" s="108"/>
      <c r="Z595" s="108"/>
    </row>
    <row r="596" spans="1:26" ht="14.25" customHeight="1">
      <c r="A596" s="108"/>
      <c r="B596" s="108"/>
      <c r="C596" s="108"/>
      <c r="D596" s="108"/>
      <c r="E596" s="108"/>
      <c r="F596" s="108"/>
      <c r="G596" s="108"/>
      <c r="H596" s="108"/>
      <c r="I596" s="108"/>
      <c r="J596" s="108"/>
      <c r="K596" s="108"/>
      <c r="L596" s="108"/>
      <c r="M596" s="108"/>
      <c r="N596" s="108"/>
      <c r="O596" s="108"/>
      <c r="P596" s="108"/>
      <c r="Q596" s="108"/>
      <c r="R596" s="108"/>
      <c r="S596" s="108"/>
      <c r="T596" s="108"/>
      <c r="U596" s="108"/>
      <c r="V596" s="108"/>
      <c r="W596" s="108"/>
      <c r="X596" s="108"/>
      <c r="Y596" s="108"/>
      <c r="Z596" s="108"/>
    </row>
    <row r="597" spans="1:26" ht="14.25" customHeight="1">
      <c r="A597" s="108"/>
      <c r="B597" s="108"/>
      <c r="C597" s="108"/>
      <c r="D597" s="108"/>
      <c r="E597" s="108"/>
      <c r="F597" s="108"/>
      <c r="G597" s="108"/>
      <c r="H597" s="108"/>
      <c r="I597" s="108"/>
      <c r="J597" s="108"/>
      <c r="K597" s="108"/>
      <c r="L597" s="108"/>
      <c r="M597" s="108"/>
      <c r="N597" s="108"/>
      <c r="O597" s="108"/>
      <c r="P597" s="108"/>
      <c r="Q597" s="108"/>
      <c r="R597" s="108"/>
      <c r="S597" s="108"/>
      <c r="T597" s="108"/>
      <c r="U597" s="108"/>
      <c r="V597" s="108"/>
      <c r="W597" s="108"/>
      <c r="X597" s="108"/>
      <c r="Y597" s="108"/>
      <c r="Z597" s="108"/>
    </row>
    <row r="598" spans="1:26" ht="14.25" customHeight="1">
      <c r="A598" s="108"/>
      <c r="B598" s="108"/>
      <c r="C598" s="108"/>
      <c r="D598" s="108"/>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row>
    <row r="599" spans="1:26" ht="14.25" customHeight="1">
      <c r="A599" s="108"/>
      <c r="B599" s="108"/>
      <c r="C599" s="108"/>
      <c r="D599" s="108"/>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row>
    <row r="600" spans="1:26" ht="14.25" customHeight="1">
      <c r="A600" s="108"/>
      <c r="B600" s="108"/>
      <c r="C600" s="108"/>
      <c r="D600" s="108"/>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row>
    <row r="601" spans="1:26" ht="14.25" customHeight="1">
      <c r="A601" s="108"/>
      <c r="B601" s="108"/>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row>
    <row r="602" spans="1:26" ht="14.25" customHeight="1">
      <c r="A602" s="108"/>
      <c r="B602" s="108"/>
      <c r="C602" s="108"/>
      <c r="D602" s="108"/>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row>
    <row r="603" spans="1:26" ht="14.25" customHeight="1">
      <c r="A603" s="108"/>
      <c r="B603" s="108"/>
      <c r="C603" s="108"/>
      <c r="D603" s="108"/>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row>
    <row r="604" spans="1:26" ht="14.25" customHeight="1">
      <c r="A604" s="108"/>
      <c r="B604" s="108"/>
      <c r="C604" s="108"/>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row>
    <row r="605" spans="1:26" ht="14.25" customHeight="1">
      <c r="A605" s="108"/>
      <c r="B605" s="108"/>
      <c r="C605" s="108"/>
      <c r="D605" s="108"/>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row>
    <row r="606" spans="1:26" ht="14.25" customHeight="1">
      <c r="A606" s="108"/>
      <c r="B606" s="108"/>
      <c r="C606" s="108"/>
      <c r="D606" s="108"/>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row>
    <row r="607" spans="1:26" ht="14.25" customHeight="1">
      <c r="A607" s="108"/>
      <c r="B607" s="108"/>
      <c r="C607" s="108"/>
      <c r="D607" s="108"/>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row>
    <row r="608" spans="1:26" ht="14.25" customHeight="1">
      <c r="A608" s="108"/>
      <c r="B608" s="108"/>
      <c r="C608" s="108"/>
      <c r="D608" s="108"/>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row>
    <row r="609" spans="1:26" ht="14.25" customHeight="1">
      <c r="A609" s="108"/>
      <c r="B609" s="108"/>
      <c r="C609" s="108"/>
      <c r="D609" s="108"/>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row>
    <row r="610" spans="1:26" ht="14.25" customHeight="1">
      <c r="A610" s="108"/>
      <c r="B610" s="108"/>
      <c r="C610" s="108"/>
      <c r="D610" s="108"/>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row>
    <row r="611" spans="1:26" ht="14.25" customHeight="1">
      <c r="A611" s="108"/>
      <c r="B611" s="108"/>
      <c r="C611" s="108"/>
      <c r="D611" s="108"/>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row>
    <row r="612" spans="1:26" ht="14.25" customHeight="1">
      <c r="A612" s="108"/>
      <c r="B612" s="108"/>
      <c r="C612" s="108"/>
      <c r="D612" s="108"/>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row>
    <row r="613" spans="1:26" ht="14.25" customHeight="1">
      <c r="A613" s="108"/>
      <c r="B613" s="108"/>
      <c r="C613" s="108"/>
      <c r="D613" s="108"/>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row>
    <row r="614" spans="1:26" ht="14.25" customHeight="1">
      <c r="A614" s="108"/>
      <c r="B614" s="108"/>
      <c r="C614" s="108"/>
      <c r="D614" s="108"/>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row>
    <row r="615" spans="1:26" ht="14.25" customHeight="1">
      <c r="A615" s="108"/>
      <c r="B615" s="108"/>
      <c r="C615" s="108"/>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row>
    <row r="616" spans="1:26" ht="14.25" customHeight="1">
      <c r="A616" s="108"/>
      <c r="B616" s="108"/>
      <c r="C616" s="108"/>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row>
    <row r="617" spans="1:26" ht="14.25" customHeight="1">
      <c r="A617" s="108"/>
      <c r="B617" s="108"/>
      <c r="C617" s="108"/>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row>
    <row r="618" spans="1:26" ht="14.25" customHeight="1">
      <c r="A618" s="108"/>
      <c r="B618" s="108"/>
      <c r="C618" s="108"/>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row>
    <row r="619" spans="1:26" ht="14.25" customHeight="1">
      <c r="A619" s="108"/>
      <c r="B619" s="108"/>
      <c r="C619" s="108"/>
      <c r="D619" s="108"/>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row>
    <row r="620" spans="1:26" ht="14.25" customHeight="1">
      <c r="A620" s="108"/>
      <c r="B620" s="108"/>
      <c r="C620" s="108"/>
      <c r="D620" s="108"/>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row>
    <row r="621" spans="1:26" ht="14.25" customHeight="1">
      <c r="A621" s="108"/>
      <c r="B621" s="108"/>
      <c r="C621" s="108"/>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row>
    <row r="622" spans="1:26" ht="14.25" customHeight="1">
      <c r="A622" s="108"/>
      <c r="B622" s="108"/>
      <c r="C622" s="108"/>
      <c r="D622" s="108"/>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row>
    <row r="623" spans="1:26" ht="14.25" customHeight="1">
      <c r="A623" s="108"/>
      <c r="B623" s="108"/>
      <c r="C623" s="108"/>
      <c r="D623" s="108"/>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row>
    <row r="624" spans="1:26" ht="14.25" customHeight="1">
      <c r="A624" s="108"/>
      <c r="B624" s="108"/>
      <c r="C624" s="108"/>
      <c r="D624" s="108"/>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row>
    <row r="625" spans="1:26" ht="14.25" customHeight="1">
      <c r="A625" s="108"/>
      <c r="B625" s="108"/>
      <c r="C625" s="108"/>
      <c r="D625" s="108"/>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row>
    <row r="626" spans="1:26" ht="14.25" customHeight="1">
      <c r="A626" s="108"/>
      <c r="B626" s="108"/>
      <c r="C626" s="108"/>
      <c r="D626" s="108"/>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row>
    <row r="627" spans="1:26" ht="14.25" customHeight="1">
      <c r="A627" s="108"/>
      <c r="B627" s="108"/>
      <c r="C627" s="108"/>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row>
    <row r="628" spans="1:26" ht="14.25" customHeight="1">
      <c r="A628" s="108"/>
      <c r="B628" s="108"/>
      <c r="C628" s="108"/>
      <c r="D628" s="108"/>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row>
    <row r="629" spans="1:26" ht="14.25" customHeight="1">
      <c r="A629" s="108"/>
      <c r="B629" s="108"/>
      <c r="C629" s="108"/>
      <c r="D629" s="108"/>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row>
    <row r="630" spans="1:26" ht="14.25" customHeight="1">
      <c r="A630" s="108"/>
      <c r="B630" s="108"/>
      <c r="C630" s="108"/>
      <c r="D630" s="108"/>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row>
    <row r="631" spans="1:26" ht="14.25" customHeight="1">
      <c r="A631" s="108"/>
      <c r="B631" s="108"/>
      <c r="C631" s="108"/>
      <c r="D631" s="108"/>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row>
    <row r="632" spans="1:26" ht="14.25" customHeight="1">
      <c r="A632" s="108"/>
      <c r="B632" s="108"/>
      <c r="C632" s="108"/>
      <c r="D632" s="108"/>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row>
    <row r="633" spans="1:26" ht="14.25" customHeight="1">
      <c r="A633" s="108"/>
      <c r="B633" s="108"/>
      <c r="C633" s="108"/>
      <c r="D633" s="108"/>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row>
    <row r="634" spans="1:26" ht="14.25" customHeight="1">
      <c r="A634" s="108"/>
      <c r="B634" s="108"/>
      <c r="C634" s="108"/>
      <c r="D634" s="108"/>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row>
    <row r="635" spans="1:26" ht="14.25" customHeight="1">
      <c r="A635" s="108"/>
      <c r="B635" s="108"/>
      <c r="C635" s="108"/>
      <c r="D635" s="108"/>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row>
    <row r="636" spans="1:26" ht="14.25" customHeight="1">
      <c r="A636" s="108"/>
      <c r="B636" s="108"/>
      <c r="C636" s="108"/>
      <c r="D636" s="108"/>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row>
    <row r="637" spans="1:26" ht="14.25" customHeight="1">
      <c r="A637" s="108"/>
      <c r="B637" s="108"/>
      <c r="C637" s="108"/>
      <c r="D637" s="108"/>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row>
    <row r="638" spans="1:26" ht="14.25" customHeight="1">
      <c r="A638" s="108"/>
      <c r="B638" s="108"/>
      <c r="C638" s="108"/>
      <c r="D638" s="108"/>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row>
    <row r="639" spans="1:26" ht="14.25" customHeight="1">
      <c r="A639" s="108"/>
      <c r="B639" s="108"/>
      <c r="C639" s="108"/>
      <c r="D639" s="108"/>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row>
    <row r="640" spans="1:26" ht="14.25" customHeight="1">
      <c r="A640" s="108"/>
      <c r="B640" s="108"/>
      <c r="C640" s="108"/>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row>
    <row r="641" spans="1:26" ht="14.25" customHeight="1">
      <c r="A641" s="108"/>
      <c r="B641" s="108"/>
      <c r="C641" s="108"/>
      <c r="D641" s="108"/>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row>
    <row r="642" spans="1:26" ht="14.25" customHeight="1">
      <c r="A642" s="108"/>
      <c r="B642" s="108"/>
      <c r="C642" s="108"/>
      <c r="D642" s="108"/>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row>
    <row r="643" spans="1:26" ht="14.25" customHeight="1">
      <c r="A643" s="108"/>
      <c r="B643" s="108"/>
      <c r="C643" s="108"/>
      <c r="D643" s="108"/>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row>
    <row r="644" spans="1:26" ht="14.25" customHeight="1">
      <c r="A644" s="108"/>
      <c r="B644" s="108"/>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row>
    <row r="645" spans="1:26" ht="14.25" customHeight="1">
      <c r="A645" s="108"/>
      <c r="B645" s="108"/>
      <c r="C645" s="108"/>
      <c r="D645" s="108"/>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row>
    <row r="646" spans="1:26" ht="14.25" customHeight="1">
      <c r="A646" s="108"/>
      <c r="B646" s="108"/>
      <c r="C646" s="108"/>
      <c r="D646" s="108"/>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row>
    <row r="647" spans="1:26" ht="14.25" customHeight="1">
      <c r="A647" s="108"/>
      <c r="B647" s="108"/>
      <c r="C647" s="108"/>
      <c r="D647" s="108"/>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row>
    <row r="648" spans="1:26" ht="14.25" customHeight="1">
      <c r="A648" s="108"/>
      <c r="B648" s="108"/>
      <c r="C648" s="108"/>
      <c r="D648" s="108"/>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row>
    <row r="649" spans="1:26" ht="14.25" customHeight="1">
      <c r="A649" s="108"/>
      <c r="B649" s="108"/>
      <c r="C649" s="108"/>
      <c r="D649" s="108"/>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row>
    <row r="650" spans="1:26" ht="14.25" customHeight="1">
      <c r="A650" s="108"/>
      <c r="B650" s="108"/>
      <c r="C650" s="108"/>
      <c r="D650" s="108"/>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row>
    <row r="651" spans="1:26" ht="14.25" customHeight="1">
      <c r="A651" s="108"/>
      <c r="B651" s="108"/>
      <c r="C651" s="108"/>
      <c r="D651" s="108"/>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row>
    <row r="652" spans="1:26" ht="14.25" customHeight="1">
      <c r="A652" s="108"/>
      <c r="B652" s="108"/>
      <c r="C652" s="108"/>
      <c r="D652" s="108"/>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row>
    <row r="653" spans="1:26" ht="14.25" customHeight="1">
      <c r="A653" s="108"/>
      <c r="B653" s="108"/>
      <c r="C653" s="108"/>
      <c r="D653" s="108"/>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row>
    <row r="654" spans="1:26" ht="14.25" customHeight="1">
      <c r="A654" s="108"/>
      <c r="B654" s="108"/>
      <c r="C654" s="108"/>
      <c r="D654" s="108"/>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row>
    <row r="655" spans="1:26" ht="14.25" customHeight="1">
      <c r="A655" s="108"/>
      <c r="B655" s="108"/>
      <c r="C655" s="108"/>
      <c r="D655" s="108"/>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row>
    <row r="656" spans="1:26" ht="14.25" customHeight="1">
      <c r="A656" s="108"/>
      <c r="B656" s="108"/>
      <c r="C656" s="108"/>
      <c r="D656" s="108"/>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row>
    <row r="657" spans="1:26" ht="14.25" customHeight="1">
      <c r="A657" s="108"/>
      <c r="B657" s="108"/>
      <c r="C657" s="108"/>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row>
    <row r="658" spans="1:26" ht="14.25" customHeight="1">
      <c r="A658" s="108"/>
      <c r="B658" s="108"/>
      <c r="C658" s="108"/>
      <c r="D658" s="108"/>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row>
    <row r="659" spans="1:26" ht="14.25" customHeight="1">
      <c r="A659" s="108"/>
      <c r="B659" s="108"/>
      <c r="C659" s="108"/>
      <c r="D659" s="108"/>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row>
    <row r="660" spans="1:26" ht="14.25" customHeight="1">
      <c r="A660" s="108"/>
      <c r="B660" s="108"/>
      <c r="C660" s="108"/>
      <c r="D660" s="108"/>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row>
    <row r="661" spans="1:26" ht="14.25" customHeight="1">
      <c r="A661" s="108"/>
      <c r="B661" s="108"/>
      <c r="C661" s="108"/>
      <c r="D661" s="108"/>
      <c r="E661" s="108"/>
      <c r="F661" s="108"/>
      <c r="G661" s="108"/>
      <c r="H661" s="108"/>
      <c r="I661" s="108"/>
      <c r="J661" s="108"/>
      <c r="K661" s="108"/>
      <c r="L661" s="108"/>
      <c r="M661" s="108"/>
      <c r="N661" s="108"/>
      <c r="O661" s="108"/>
      <c r="P661" s="108"/>
      <c r="Q661" s="108"/>
      <c r="R661" s="108"/>
      <c r="S661" s="108"/>
      <c r="T661" s="108"/>
      <c r="U661" s="108"/>
      <c r="V661" s="108"/>
      <c r="W661" s="108"/>
      <c r="X661" s="108"/>
      <c r="Y661" s="108"/>
      <c r="Z661" s="108"/>
    </row>
    <row r="662" spans="1:26" ht="14.25" customHeight="1">
      <c r="A662" s="108"/>
      <c r="B662" s="108"/>
      <c r="C662" s="108"/>
      <c r="D662" s="108"/>
      <c r="E662" s="108"/>
      <c r="F662" s="108"/>
      <c r="G662" s="108"/>
      <c r="H662" s="108"/>
      <c r="I662" s="108"/>
      <c r="J662" s="108"/>
      <c r="K662" s="108"/>
      <c r="L662" s="108"/>
      <c r="M662" s="108"/>
      <c r="N662" s="108"/>
      <c r="O662" s="108"/>
      <c r="P662" s="108"/>
      <c r="Q662" s="108"/>
      <c r="R662" s="108"/>
      <c r="S662" s="108"/>
      <c r="T662" s="108"/>
      <c r="U662" s="108"/>
      <c r="V662" s="108"/>
      <c r="W662" s="108"/>
      <c r="X662" s="108"/>
      <c r="Y662" s="108"/>
      <c r="Z662" s="108"/>
    </row>
    <row r="663" spans="1:26" ht="14.25" customHeight="1">
      <c r="A663" s="108"/>
      <c r="B663" s="108"/>
      <c r="C663" s="108"/>
      <c r="D663" s="108"/>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row>
    <row r="664" spans="1:26" ht="14.25" customHeight="1">
      <c r="A664" s="108"/>
      <c r="B664" s="108"/>
      <c r="C664" s="108"/>
      <c r="D664" s="108"/>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row>
    <row r="665" spans="1:26" ht="14.25" customHeight="1">
      <c r="A665" s="108"/>
      <c r="B665" s="108"/>
      <c r="C665" s="108"/>
      <c r="D665" s="108"/>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row>
    <row r="666" spans="1:26" ht="14.25" customHeight="1">
      <c r="A666" s="108"/>
      <c r="B666" s="108"/>
      <c r="C666" s="108"/>
      <c r="D666" s="108"/>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row>
    <row r="667" spans="1:26" ht="14.25" customHeight="1">
      <c r="A667" s="108"/>
      <c r="B667" s="108"/>
      <c r="C667" s="108"/>
      <c r="D667" s="108"/>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row>
    <row r="668" spans="1:26" ht="14.25" customHeight="1">
      <c r="A668" s="108"/>
      <c r="B668" s="108"/>
      <c r="C668" s="108"/>
      <c r="D668" s="108"/>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row>
    <row r="669" spans="1:26" ht="14.25" customHeight="1">
      <c r="A669" s="108"/>
      <c r="B669" s="108"/>
      <c r="C669" s="108"/>
      <c r="D669" s="108"/>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row>
    <row r="670" spans="1:26" ht="14.25" customHeight="1">
      <c r="A670" s="108"/>
      <c r="B670" s="108"/>
      <c r="C670" s="108"/>
      <c r="D670" s="108"/>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row>
    <row r="671" spans="1:26" ht="14.25" customHeight="1">
      <c r="A671" s="108"/>
      <c r="B671" s="108"/>
      <c r="C671" s="108"/>
      <c r="D671" s="108"/>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row>
    <row r="672" spans="1:26" ht="14.25" customHeight="1">
      <c r="A672" s="108"/>
      <c r="B672" s="108"/>
      <c r="C672" s="108"/>
      <c r="D672" s="108"/>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row>
    <row r="673" spans="1:26" ht="14.25" customHeight="1">
      <c r="A673" s="108"/>
      <c r="B673" s="108"/>
      <c r="C673" s="108"/>
      <c r="D673" s="108"/>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row>
    <row r="674" spans="1:26" ht="14.25" customHeight="1">
      <c r="A674" s="108"/>
      <c r="B674" s="108"/>
      <c r="C674" s="108"/>
      <c r="D674" s="108"/>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row>
    <row r="675" spans="1:26" ht="14.25" customHeight="1">
      <c r="A675" s="108"/>
      <c r="B675" s="108"/>
      <c r="C675" s="108"/>
      <c r="D675" s="108"/>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row>
    <row r="676" spans="1:26" ht="14.25" customHeight="1">
      <c r="A676" s="108"/>
      <c r="B676" s="108"/>
      <c r="C676" s="108"/>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row>
    <row r="677" spans="1:26" ht="14.25" customHeight="1">
      <c r="A677" s="108"/>
      <c r="B677" s="108"/>
      <c r="C677" s="108"/>
      <c r="D677" s="108"/>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row>
    <row r="678" spans="1:26" ht="14.25" customHeight="1">
      <c r="A678" s="108"/>
      <c r="B678" s="108"/>
      <c r="C678" s="108"/>
      <c r="D678" s="108"/>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row>
    <row r="679" spans="1:26" ht="14.25" customHeight="1">
      <c r="A679" s="108"/>
      <c r="B679" s="108"/>
      <c r="C679" s="108"/>
      <c r="D679" s="108"/>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row>
    <row r="680" spans="1:26" ht="14.25" customHeight="1">
      <c r="A680" s="108"/>
      <c r="B680" s="108"/>
      <c r="C680" s="108"/>
      <c r="D680" s="108"/>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row>
    <row r="681" spans="1:26" ht="14.25" customHeight="1">
      <c r="A681" s="108"/>
      <c r="B681" s="108"/>
      <c r="C681" s="108"/>
      <c r="D681" s="108"/>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row>
    <row r="682" spans="1:26" ht="14.25" customHeight="1">
      <c r="A682" s="108"/>
      <c r="B682" s="108"/>
      <c r="C682" s="108"/>
      <c r="D682" s="108"/>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row>
    <row r="683" spans="1:26" ht="14.25" customHeight="1">
      <c r="A683" s="108"/>
      <c r="B683" s="108"/>
      <c r="C683" s="108"/>
      <c r="D683" s="108"/>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row>
    <row r="684" spans="1:26" ht="14.25" customHeight="1">
      <c r="A684" s="108"/>
      <c r="B684" s="108"/>
      <c r="C684" s="108"/>
      <c r="D684" s="108"/>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row>
    <row r="685" spans="1:26" ht="14.25" customHeight="1">
      <c r="A685" s="108"/>
      <c r="B685" s="108"/>
      <c r="C685" s="108"/>
      <c r="D685" s="108"/>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row>
    <row r="686" spans="1:26" ht="14.25" customHeight="1">
      <c r="A686" s="108"/>
      <c r="B686" s="108"/>
      <c r="C686" s="108"/>
      <c r="D686" s="108"/>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row>
    <row r="687" spans="1:26" ht="14.25" customHeight="1">
      <c r="A687" s="108"/>
      <c r="B687" s="108"/>
      <c r="C687" s="108"/>
      <c r="D687" s="108"/>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row>
    <row r="688" spans="1:26" ht="14.25" customHeight="1">
      <c r="A688" s="108"/>
      <c r="B688" s="108"/>
      <c r="C688" s="108"/>
      <c r="D688" s="108"/>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row>
    <row r="689" spans="1:26" ht="14.25" customHeight="1">
      <c r="A689" s="108"/>
      <c r="B689" s="108"/>
      <c r="C689" s="108"/>
      <c r="D689" s="108"/>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row>
    <row r="690" spans="1:26" ht="14.25" customHeight="1">
      <c r="A690" s="108"/>
      <c r="B690" s="108"/>
      <c r="C690" s="108"/>
      <c r="D690" s="108"/>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row>
    <row r="691" spans="1:26" ht="14.25" customHeight="1">
      <c r="A691" s="108"/>
      <c r="B691" s="108"/>
      <c r="C691" s="108"/>
      <c r="D691" s="108"/>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row>
    <row r="692" spans="1:26" ht="14.25" customHeight="1">
      <c r="A692" s="108"/>
      <c r="B692" s="108"/>
      <c r="C692" s="108"/>
      <c r="D692" s="108"/>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row>
    <row r="693" spans="1:26" ht="14.25" customHeight="1">
      <c r="A693" s="108"/>
      <c r="B693" s="108"/>
      <c r="C693" s="108"/>
      <c r="D693" s="108"/>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row>
    <row r="694" spans="1:26" ht="14.25" customHeight="1">
      <c r="A694" s="108"/>
      <c r="B694" s="108"/>
      <c r="C694" s="108"/>
      <c r="D694" s="108"/>
      <c r="E694" s="108"/>
      <c r="F694" s="108"/>
      <c r="G694" s="108"/>
      <c r="H694" s="108"/>
      <c r="I694" s="108"/>
      <c r="J694" s="108"/>
      <c r="K694" s="108"/>
      <c r="L694" s="108"/>
      <c r="M694" s="108"/>
      <c r="N694" s="108"/>
      <c r="O694" s="108"/>
      <c r="P694" s="108"/>
      <c r="Q694" s="108"/>
      <c r="R694" s="108"/>
      <c r="S694" s="108"/>
      <c r="T694" s="108"/>
      <c r="U694" s="108"/>
      <c r="V694" s="108"/>
      <c r="W694" s="108"/>
      <c r="X694" s="108"/>
      <c r="Y694" s="108"/>
      <c r="Z694" s="108"/>
    </row>
    <row r="695" spans="1:26" ht="14.25" customHeight="1">
      <c r="A695" s="108"/>
      <c r="B695" s="108"/>
      <c r="C695" s="108"/>
      <c r="D695" s="108"/>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row>
    <row r="696" spans="1:26" ht="14.25" customHeight="1">
      <c r="A696" s="108"/>
      <c r="B696" s="108"/>
      <c r="C696" s="108"/>
      <c r="D696" s="108"/>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row>
    <row r="697" spans="1:26" ht="14.25" customHeight="1">
      <c r="A697" s="108"/>
      <c r="B697" s="108"/>
      <c r="C697" s="108"/>
      <c r="D697" s="108"/>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row>
    <row r="698" spans="1:26" ht="14.25" customHeight="1">
      <c r="A698" s="108"/>
      <c r="B698" s="108"/>
      <c r="C698" s="108"/>
      <c r="D698" s="108"/>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row>
    <row r="699" spans="1:26" ht="14.25" customHeight="1">
      <c r="A699" s="108"/>
      <c r="B699" s="108"/>
      <c r="C699" s="108"/>
      <c r="D699" s="108"/>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row>
    <row r="700" spans="1:26" ht="14.25" customHeight="1">
      <c r="A700" s="108"/>
      <c r="B700" s="108"/>
      <c r="C700" s="108"/>
      <c r="D700" s="108"/>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row>
    <row r="701" spans="1:26" ht="14.25" customHeight="1">
      <c r="A701" s="108"/>
      <c r="B701" s="108"/>
      <c r="C701" s="108"/>
      <c r="D701" s="108"/>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row>
    <row r="702" spans="1:26" ht="14.25" customHeight="1">
      <c r="A702" s="108"/>
      <c r="B702" s="108"/>
      <c r="C702" s="108"/>
      <c r="D702" s="108"/>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row>
    <row r="703" spans="1:26" ht="14.25" customHeight="1">
      <c r="A703" s="108"/>
      <c r="B703" s="108"/>
      <c r="C703" s="108"/>
      <c r="D703" s="108"/>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row>
    <row r="704" spans="1:26" ht="14.25" customHeight="1">
      <c r="A704" s="108"/>
      <c r="B704" s="108"/>
      <c r="C704" s="108"/>
      <c r="D704" s="108"/>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row>
    <row r="705" spans="1:26" ht="14.25" customHeight="1">
      <c r="A705" s="108"/>
      <c r="B705" s="108"/>
      <c r="C705" s="108"/>
      <c r="D705" s="108"/>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row>
    <row r="706" spans="1:26" ht="14.25" customHeight="1">
      <c r="A706" s="108"/>
      <c r="B706" s="108"/>
      <c r="C706" s="108"/>
      <c r="D706" s="108"/>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row>
    <row r="707" spans="1:26" ht="14.25" customHeight="1">
      <c r="A707" s="108"/>
      <c r="B707" s="108"/>
      <c r="C707" s="108"/>
      <c r="D707" s="108"/>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row>
    <row r="708" spans="1:26" ht="14.25" customHeight="1">
      <c r="A708" s="108"/>
      <c r="B708" s="108"/>
      <c r="C708" s="108"/>
      <c r="D708" s="108"/>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row>
    <row r="709" spans="1:26" ht="14.25" customHeight="1">
      <c r="A709" s="108"/>
      <c r="B709" s="108"/>
      <c r="C709" s="108"/>
      <c r="D709" s="108"/>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row>
    <row r="710" spans="1:26" ht="14.25" customHeight="1">
      <c r="A710" s="108"/>
      <c r="B710" s="108"/>
      <c r="C710" s="108"/>
      <c r="D710" s="108"/>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row>
    <row r="711" spans="1:26" ht="14.25" customHeight="1">
      <c r="A711" s="108"/>
      <c r="B711" s="108"/>
      <c r="C711" s="108"/>
      <c r="D711" s="108"/>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row>
    <row r="712" spans="1:26" ht="14.25" customHeight="1">
      <c r="A712" s="108"/>
      <c r="B712" s="108"/>
      <c r="C712" s="108"/>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row>
    <row r="713" spans="1:26" ht="14.25" customHeight="1">
      <c r="A713" s="108"/>
      <c r="B713" s="108"/>
      <c r="C713" s="108"/>
      <c r="D713" s="108"/>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row>
    <row r="714" spans="1:26" ht="14.25" customHeight="1">
      <c r="A714" s="108"/>
      <c r="B714" s="108"/>
      <c r="C714" s="108"/>
      <c r="D714" s="108"/>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row>
    <row r="715" spans="1:26" ht="14.25" customHeight="1">
      <c r="A715" s="108"/>
      <c r="B715" s="108"/>
      <c r="C715" s="108"/>
      <c r="D715" s="108"/>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row>
    <row r="716" spans="1:26" ht="14.25" customHeight="1">
      <c r="A716" s="108"/>
      <c r="B716" s="108"/>
      <c r="C716" s="108"/>
      <c r="D716" s="108"/>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row>
    <row r="717" spans="1:26" ht="14.25" customHeight="1">
      <c r="A717" s="108"/>
      <c r="B717" s="108"/>
      <c r="C717" s="108"/>
      <c r="D717" s="108"/>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row>
    <row r="718" spans="1:26" ht="14.25" customHeight="1">
      <c r="A718" s="108"/>
      <c r="B718" s="108"/>
      <c r="C718" s="108"/>
      <c r="D718" s="108"/>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row>
    <row r="719" spans="1:26" ht="14.25" customHeight="1">
      <c r="A719" s="108"/>
      <c r="B719" s="108"/>
      <c r="C719" s="108"/>
      <c r="D719" s="108"/>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row>
    <row r="720" spans="1:26" ht="14.25" customHeight="1">
      <c r="A720" s="108"/>
      <c r="B720" s="108"/>
      <c r="C720" s="108"/>
      <c r="D720" s="108"/>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row>
    <row r="721" spans="1:26" ht="14.25" customHeight="1">
      <c r="A721" s="108"/>
      <c r="B721" s="108"/>
      <c r="C721" s="108"/>
      <c r="D721" s="108"/>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row>
    <row r="722" spans="1:26" ht="14.25" customHeight="1">
      <c r="A722" s="108"/>
      <c r="B722" s="108"/>
      <c r="C722" s="108"/>
      <c r="D722" s="108"/>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row>
    <row r="723" spans="1:26" ht="14.25" customHeight="1">
      <c r="A723" s="108"/>
      <c r="B723" s="108"/>
      <c r="C723" s="108"/>
      <c r="D723" s="108"/>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row>
    <row r="724" spans="1:26" ht="14.25" customHeight="1">
      <c r="A724" s="108"/>
      <c r="B724" s="108"/>
      <c r="C724" s="108"/>
      <c r="D724" s="108"/>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row>
    <row r="725" spans="1:26" ht="14.25" customHeight="1">
      <c r="A725" s="108"/>
      <c r="B725" s="108"/>
      <c r="C725" s="108"/>
      <c r="D725" s="108"/>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row>
    <row r="726" spans="1:26" ht="14.25" customHeight="1">
      <c r="A726" s="108"/>
      <c r="B726" s="108"/>
      <c r="C726" s="108"/>
      <c r="D726" s="108"/>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row>
    <row r="727" spans="1:26" ht="14.25" customHeight="1">
      <c r="A727" s="108"/>
      <c r="B727" s="108"/>
      <c r="C727" s="108"/>
      <c r="D727" s="108"/>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row>
    <row r="728" spans="1:26" ht="14.25" customHeight="1">
      <c r="A728" s="108"/>
      <c r="B728" s="108"/>
      <c r="C728" s="108"/>
      <c r="D728" s="108"/>
      <c r="E728" s="108"/>
      <c r="F728" s="108"/>
      <c r="G728" s="108"/>
      <c r="H728" s="108"/>
      <c r="I728" s="108"/>
      <c r="J728" s="108"/>
      <c r="K728" s="108"/>
      <c r="L728" s="108"/>
      <c r="M728" s="108"/>
      <c r="N728" s="108"/>
      <c r="O728" s="108"/>
      <c r="P728" s="108"/>
      <c r="Q728" s="108"/>
      <c r="R728" s="108"/>
      <c r="S728" s="108"/>
      <c r="T728" s="108"/>
      <c r="U728" s="108"/>
      <c r="V728" s="108"/>
      <c r="W728" s="108"/>
      <c r="X728" s="108"/>
      <c r="Y728" s="108"/>
      <c r="Z728" s="108"/>
    </row>
    <row r="729" spans="1:26" ht="14.25" customHeight="1">
      <c r="A729" s="108"/>
      <c r="B729" s="108"/>
      <c r="C729" s="108"/>
      <c r="D729" s="108"/>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row>
    <row r="730" spans="1:26" ht="14.25" customHeight="1">
      <c r="A730" s="108"/>
      <c r="B730" s="108"/>
      <c r="C730" s="108"/>
      <c r="D730" s="108"/>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row>
    <row r="731" spans="1:26" ht="14.25" customHeight="1">
      <c r="A731" s="108"/>
      <c r="B731" s="108"/>
      <c r="C731" s="108"/>
      <c r="D731" s="108"/>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row>
    <row r="732" spans="1:26" ht="14.25" customHeight="1">
      <c r="A732" s="108"/>
      <c r="B732" s="108"/>
      <c r="C732" s="108"/>
      <c r="D732" s="108"/>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row>
    <row r="733" spans="1:26" ht="14.25" customHeight="1">
      <c r="A733" s="108"/>
      <c r="B733" s="108"/>
      <c r="C733" s="108"/>
      <c r="D733" s="108"/>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row>
    <row r="734" spans="1:26" ht="14.25" customHeight="1">
      <c r="A734" s="108"/>
      <c r="B734" s="108"/>
      <c r="C734" s="108"/>
      <c r="D734" s="108"/>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row>
    <row r="735" spans="1:26" ht="14.25" customHeight="1">
      <c r="A735" s="108"/>
      <c r="B735" s="108"/>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row>
    <row r="736" spans="1:26" ht="14.25" customHeight="1">
      <c r="A736" s="108"/>
      <c r="B736" s="108"/>
      <c r="C736" s="108"/>
      <c r="D736" s="108"/>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row>
    <row r="737" spans="1:26" ht="14.25" customHeight="1">
      <c r="A737" s="108"/>
      <c r="B737" s="108"/>
      <c r="C737" s="108"/>
      <c r="D737" s="108"/>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row>
    <row r="738" spans="1:26" ht="14.25" customHeight="1">
      <c r="A738" s="108"/>
      <c r="B738" s="108"/>
      <c r="C738" s="108"/>
      <c r="D738" s="108"/>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row>
    <row r="739" spans="1:26" ht="14.25" customHeight="1">
      <c r="A739" s="108"/>
      <c r="B739" s="108"/>
      <c r="C739" s="108"/>
      <c r="D739" s="108"/>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row>
    <row r="740" spans="1:26" ht="14.25" customHeight="1">
      <c r="A740" s="108"/>
      <c r="B740" s="108"/>
      <c r="C740" s="108"/>
      <c r="D740" s="108"/>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row>
    <row r="741" spans="1:26" ht="14.25" customHeight="1">
      <c r="A741" s="108"/>
      <c r="B741" s="108"/>
      <c r="C741" s="108"/>
      <c r="D741" s="108"/>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row>
    <row r="742" spans="1:26" ht="14.25" customHeight="1">
      <c r="A742" s="108"/>
      <c r="B742" s="108"/>
      <c r="C742" s="108"/>
      <c r="D742" s="108"/>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row>
    <row r="743" spans="1:26" ht="14.25" customHeight="1">
      <c r="A743" s="108"/>
      <c r="B743" s="108"/>
      <c r="C743" s="108"/>
      <c r="D743" s="108"/>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row>
    <row r="744" spans="1:26" ht="14.25" customHeight="1">
      <c r="A744" s="108"/>
      <c r="B744" s="108"/>
      <c r="C744" s="108"/>
      <c r="D744" s="108"/>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row>
    <row r="745" spans="1:26" ht="14.25" customHeight="1">
      <c r="A745" s="108"/>
      <c r="B745" s="108"/>
      <c r="C745" s="108"/>
      <c r="D745" s="108"/>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row>
    <row r="746" spans="1:26" ht="14.25" customHeight="1">
      <c r="A746" s="108"/>
      <c r="B746" s="108"/>
      <c r="C746" s="108"/>
      <c r="D746" s="108"/>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row>
    <row r="747" spans="1:26" ht="14.25" customHeight="1">
      <c r="A747" s="108"/>
      <c r="B747" s="108"/>
      <c r="C747" s="108"/>
      <c r="D747" s="108"/>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row>
    <row r="748" spans="1:26" ht="14.25" customHeight="1">
      <c r="A748" s="108"/>
      <c r="B748" s="108"/>
      <c r="C748" s="108"/>
      <c r="D748" s="108"/>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row>
    <row r="749" spans="1:26" ht="14.25" customHeight="1">
      <c r="A749" s="108"/>
      <c r="B749" s="108"/>
      <c r="C749" s="108"/>
      <c r="D749" s="108"/>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row>
    <row r="750" spans="1:26" ht="14.25" customHeight="1">
      <c r="A750" s="108"/>
      <c r="B750" s="108"/>
      <c r="C750" s="108"/>
      <c r="D750" s="108"/>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row>
    <row r="751" spans="1:26" ht="14.25" customHeight="1">
      <c r="A751" s="108"/>
      <c r="B751" s="108"/>
      <c r="C751" s="108"/>
      <c r="D751" s="108"/>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row>
    <row r="752" spans="1:26" ht="14.25" customHeight="1">
      <c r="A752" s="108"/>
      <c r="B752" s="108"/>
      <c r="C752" s="108"/>
      <c r="D752" s="108"/>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row>
    <row r="753" spans="1:26" ht="14.25" customHeight="1">
      <c r="A753" s="108"/>
      <c r="B753" s="108"/>
      <c r="C753" s="108"/>
      <c r="D753" s="108"/>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row>
    <row r="754" spans="1:26" ht="14.25" customHeight="1">
      <c r="A754" s="108"/>
      <c r="B754" s="108"/>
      <c r="C754" s="108"/>
      <c r="D754" s="108"/>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row>
    <row r="755" spans="1:26" ht="14.25" customHeight="1">
      <c r="A755" s="108"/>
      <c r="B755" s="108"/>
      <c r="C755" s="108"/>
      <c r="D755" s="108"/>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row>
    <row r="756" spans="1:26" ht="14.25" customHeight="1">
      <c r="A756" s="108"/>
      <c r="B756" s="108"/>
      <c r="C756" s="108"/>
      <c r="D756" s="108"/>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row>
    <row r="757" spans="1:26" ht="14.25" customHeight="1">
      <c r="A757" s="108"/>
      <c r="B757" s="108"/>
      <c r="C757" s="108"/>
      <c r="D757" s="108"/>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row>
    <row r="758" spans="1:26" ht="14.25" customHeight="1">
      <c r="A758" s="108"/>
      <c r="B758" s="108"/>
      <c r="C758" s="108"/>
      <c r="D758" s="108"/>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row>
    <row r="759" spans="1:26" ht="14.25" customHeight="1">
      <c r="A759" s="108"/>
      <c r="B759" s="108"/>
      <c r="C759" s="108"/>
      <c r="D759" s="108"/>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row>
    <row r="760" spans="1:26" ht="14.25" customHeight="1">
      <c r="A760" s="108"/>
      <c r="B760" s="108"/>
      <c r="C760" s="108"/>
      <c r="D760" s="108"/>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row>
    <row r="761" spans="1:26" ht="14.25" customHeight="1">
      <c r="A761" s="108"/>
      <c r="B761" s="108"/>
      <c r="C761" s="108"/>
      <c r="D761" s="108"/>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row>
    <row r="762" spans="1:26" ht="14.25" customHeight="1">
      <c r="A762" s="108"/>
      <c r="B762" s="108"/>
      <c r="C762" s="108"/>
      <c r="D762" s="108"/>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row>
    <row r="763" spans="1:26" ht="14.25" customHeight="1">
      <c r="A763" s="108"/>
      <c r="B763" s="108"/>
      <c r="C763" s="108"/>
      <c r="D763" s="108"/>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row>
    <row r="764" spans="1:26" ht="14.25" customHeight="1">
      <c r="A764" s="108"/>
      <c r="B764" s="108"/>
      <c r="C764" s="108"/>
      <c r="D764" s="108"/>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row>
    <row r="765" spans="1:26" ht="14.25" customHeight="1">
      <c r="A765" s="108"/>
      <c r="B765" s="108"/>
      <c r="C765" s="108"/>
      <c r="D765" s="108"/>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row>
    <row r="766" spans="1:26" ht="14.25" customHeight="1">
      <c r="A766" s="108"/>
      <c r="B766" s="108"/>
      <c r="C766" s="108"/>
      <c r="D766" s="108"/>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row>
    <row r="767" spans="1:26" ht="14.25" customHeight="1">
      <c r="A767" s="108"/>
      <c r="B767" s="108"/>
      <c r="C767" s="108"/>
      <c r="D767" s="108"/>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row>
    <row r="768" spans="1:26" ht="14.25" customHeight="1">
      <c r="A768" s="108"/>
      <c r="B768" s="108"/>
      <c r="C768" s="108"/>
      <c r="D768" s="108"/>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row>
    <row r="769" spans="1:26" ht="14.25" customHeight="1">
      <c r="A769" s="108"/>
      <c r="B769" s="108"/>
      <c r="C769" s="108"/>
      <c r="D769" s="108"/>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row>
    <row r="770" spans="1:26" ht="14.25" customHeight="1">
      <c r="A770" s="108"/>
      <c r="B770" s="108"/>
      <c r="C770" s="108"/>
      <c r="D770" s="108"/>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row>
    <row r="771" spans="1:26" ht="14.25" customHeight="1">
      <c r="A771" s="108"/>
      <c r="B771" s="108"/>
      <c r="C771" s="108"/>
      <c r="D771" s="108"/>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row>
    <row r="772" spans="1:26" ht="14.25" customHeight="1">
      <c r="A772" s="108"/>
      <c r="B772" s="108"/>
      <c r="C772" s="108"/>
      <c r="D772" s="108"/>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row>
    <row r="773" spans="1:26" ht="14.25" customHeight="1">
      <c r="A773" s="108"/>
      <c r="B773" s="108"/>
      <c r="C773" s="108"/>
      <c r="D773" s="108"/>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row>
    <row r="774" spans="1:26" ht="14.25" customHeight="1">
      <c r="A774" s="108"/>
      <c r="B774" s="108"/>
      <c r="C774" s="108"/>
      <c r="D774" s="108"/>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row>
    <row r="775" spans="1:26" ht="14.25" customHeight="1">
      <c r="A775" s="108"/>
      <c r="B775" s="108"/>
      <c r="C775" s="108"/>
      <c r="D775" s="108"/>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row>
    <row r="776" spans="1:26" ht="14.25" customHeight="1">
      <c r="A776" s="108"/>
      <c r="B776" s="108"/>
      <c r="C776" s="108"/>
      <c r="D776" s="108"/>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row>
    <row r="777" spans="1:26" ht="14.25" customHeight="1">
      <c r="A777" s="108"/>
      <c r="B777" s="108"/>
      <c r="C777" s="108"/>
      <c r="D777" s="108"/>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row>
    <row r="778" spans="1:26" ht="14.25" customHeight="1">
      <c r="A778" s="108"/>
      <c r="B778" s="108"/>
      <c r="C778" s="108"/>
      <c r="D778" s="108"/>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row>
    <row r="779" spans="1:26" ht="14.25" customHeight="1">
      <c r="A779" s="108"/>
      <c r="B779" s="108"/>
      <c r="C779" s="108"/>
      <c r="D779" s="108"/>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row>
    <row r="780" spans="1:26" ht="14.25" customHeight="1">
      <c r="A780" s="108"/>
      <c r="B780" s="108"/>
      <c r="C780" s="108"/>
      <c r="D780" s="108"/>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row>
    <row r="781" spans="1:26" ht="14.25" customHeight="1">
      <c r="A781" s="108"/>
      <c r="B781" s="108"/>
      <c r="C781" s="108"/>
      <c r="D781" s="108"/>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row>
    <row r="782" spans="1:26" ht="14.25" customHeight="1">
      <c r="A782" s="108"/>
      <c r="B782" s="108"/>
      <c r="C782" s="108"/>
      <c r="D782" s="108"/>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row>
    <row r="783" spans="1:26" ht="14.25" customHeight="1">
      <c r="A783" s="108"/>
      <c r="B783" s="108"/>
      <c r="C783" s="108"/>
      <c r="D783" s="108"/>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row>
    <row r="784" spans="1:26" ht="14.25" customHeight="1">
      <c r="A784" s="108"/>
      <c r="B784" s="108"/>
      <c r="C784" s="108"/>
      <c r="D784" s="108"/>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row>
    <row r="785" spans="1:26" ht="14.25" customHeight="1">
      <c r="A785" s="108"/>
      <c r="B785" s="108"/>
      <c r="C785" s="108"/>
      <c r="D785" s="108"/>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row>
    <row r="786" spans="1:26" ht="14.25" customHeight="1">
      <c r="A786" s="108"/>
      <c r="B786" s="108"/>
      <c r="C786" s="108"/>
      <c r="D786" s="108"/>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row>
    <row r="787" spans="1:26" ht="14.25" customHeight="1">
      <c r="A787" s="108"/>
      <c r="B787" s="108"/>
      <c r="C787" s="108"/>
      <c r="D787" s="108"/>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row>
    <row r="788" spans="1:26" ht="14.25" customHeight="1">
      <c r="A788" s="108"/>
      <c r="B788" s="108"/>
      <c r="C788" s="108"/>
      <c r="D788" s="108"/>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row>
    <row r="789" spans="1:26" ht="14.25" customHeight="1">
      <c r="A789" s="108"/>
      <c r="B789" s="108"/>
      <c r="C789" s="108"/>
      <c r="D789" s="108"/>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row>
    <row r="790" spans="1:26" ht="14.25" customHeight="1">
      <c r="A790" s="108"/>
      <c r="B790" s="108"/>
      <c r="C790" s="108"/>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row>
    <row r="791" spans="1:26" ht="14.25" customHeight="1">
      <c r="A791" s="108"/>
      <c r="B791" s="108"/>
      <c r="C791" s="108"/>
      <c r="D791" s="108"/>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row>
    <row r="792" spans="1:26" ht="14.25" customHeight="1">
      <c r="A792" s="108"/>
      <c r="B792" s="108"/>
      <c r="C792" s="108"/>
      <c r="D792" s="108"/>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row>
    <row r="793" spans="1:26" ht="14.25" customHeight="1">
      <c r="A793" s="108"/>
      <c r="B793" s="108"/>
      <c r="C793" s="108"/>
      <c r="D793" s="108"/>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row>
    <row r="794" spans="1:26" ht="14.25" customHeight="1">
      <c r="A794" s="108"/>
      <c r="B794" s="108"/>
      <c r="C794" s="108"/>
      <c r="D794" s="108"/>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row>
    <row r="795" spans="1:26" ht="14.25" customHeight="1">
      <c r="A795" s="108"/>
      <c r="B795" s="108"/>
      <c r="C795" s="108"/>
      <c r="D795" s="108"/>
      <c r="E795" s="108"/>
      <c r="F795" s="108"/>
      <c r="G795" s="108"/>
      <c r="H795" s="108"/>
      <c r="I795" s="108"/>
      <c r="J795" s="108"/>
      <c r="K795" s="108"/>
      <c r="L795" s="108"/>
      <c r="M795" s="108"/>
      <c r="N795" s="108"/>
      <c r="O795" s="108"/>
      <c r="P795" s="108"/>
      <c r="Q795" s="108"/>
      <c r="R795" s="108"/>
      <c r="S795" s="108"/>
      <c r="T795" s="108"/>
      <c r="U795" s="108"/>
      <c r="V795" s="108"/>
      <c r="W795" s="108"/>
      <c r="X795" s="108"/>
      <c r="Y795" s="108"/>
      <c r="Z795" s="108"/>
    </row>
    <row r="796" spans="1:26" ht="14.25" customHeight="1">
      <c r="A796" s="108"/>
      <c r="B796" s="108"/>
      <c r="C796" s="108"/>
      <c r="D796" s="108"/>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row>
    <row r="797" spans="1:26" ht="14.25" customHeight="1">
      <c r="A797" s="108"/>
      <c r="B797" s="108"/>
      <c r="C797" s="108"/>
      <c r="D797" s="108"/>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row>
    <row r="798" spans="1:26" ht="14.25" customHeight="1">
      <c r="A798" s="108"/>
      <c r="B798" s="108"/>
      <c r="C798" s="108"/>
      <c r="D798" s="108"/>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row>
    <row r="799" spans="1:26" ht="14.25" customHeight="1">
      <c r="A799" s="108"/>
      <c r="B799" s="108"/>
      <c r="C799" s="108"/>
      <c r="D799" s="108"/>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row>
    <row r="800" spans="1:26" ht="14.25" customHeight="1">
      <c r="A800" s="108"/>
      <c r="B800" s="108"/>
      <c r="C800" s="108"/>
      <c r="D800" s="108"/>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row>
    <row r="801" spans="1:26" ht="14.25" customHeight="1">
      <c r="A801" s="108"/>
      <c r="B801" s="108"/>
      <c r="C801" s="108"/>
      <c r="D801" s="108"/>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row>
    <row r="802" spans="1:26" ht="14.25" customHeight="1">
      <c r="A802" s="108"/>
      <c r="B802" s="108"/>
      <c r="C802" s="108"/>
      <c r="D802" s="108"/>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row>
    <row r="803" spans="1:26" ht="14.25" customHeight="1">
      <c r="A803" s="108"/>
      <c r="B803" s="108"/>
      <c r="C803" s="108"/>
      <c r="D803" s="108"/>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row>
    <row r="804" spans="1:26" ht="14.25" customHeight="1">
      <c r="A804" s="108"/>
      <c r="B804" s="108"/>
      <c r="C804" s="108"/>
      <c r="D804" s="108"/>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row>
    <row r="805" spans="1:26" ht="14.25" customHeight="1">
      <c r="A805" s="108"/>
      <c r="B805" s="108"/>
      <c r="C805" s="108"/>
      <c r="D805" s="108"/>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row>
    <row r="806" spans="1:26" ht="14.25" customHeight="1">
      <c r="A806" s="108"/>
      <c r="B806" s="108"/>
      <c r="C806" s="108"/>
      <c r="D806" s="108"/>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row>
    <row r="807" spans="1:26" ht="14.25" customHeight="1">
      <c r="A807" s="108"/>
      <c r="B807" s="108"/>
      <c r="C807" s="108"/>
      <c r="D807" s="108"/>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row>
    <row r="808" spans="1:26" ht="14.25" customHeight="1">
      <c r="A808" s="108"/>
      <c r="B808" s="108"/>
      <c r="C808" s="108"/>
      <c r="D808" s="108"/>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row>
    <row r="809" spans="1:26" ht="14.25" customHeight="1">
      <c r="A809" s="108"/>
      <c r="B809" s="108"/>
      <c r="C809" s="108"/>
      <c r="D809" s="108"/>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row>
    <row r="810" spans="1:26" ht="14.25" customHeight="1">
      <c r="A810" s="108"/>
      <c r="B810" s="108"/>
      <c r="C810" s="108"/>
      <c r="D810" s="108"/>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row>
    <row r="811" spans="1:26" ht="14.25" customHeight="1">
      <c r="A811" s="108"/>
      <c r="B811" s="108"/>
      <c r="C811" s="108"/>
      <c r="D811" s="108"/>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row>
    <row r="812" spans="1:26" ht="14.25" customHeight="1">
      <c r="A812" s="108"/>
      <c r="B812" s="108"/>
      <c r="C812" s="108"/>
      <c r="D812" s="108"/>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row>
    <row r="813" spans="1:26" ht="14.25" customHeight="1">
      <c r="A813" s="108"/>
      <c r="B813" s="108"/>
      <c r="C813" s="108"/>
      <c r="D813" s="108"/>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row>
    <row r="814" spans="1:26" ht="14.25" customHeight="1">
      <c r="A814" s="108"/>
      <c r="B814" s="108"/>
      <c r="C814" s="108"/>
      <c r="D814" s="108"/>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row>
    <row r="815" spans="1:26" ht="14.25" customHeight="1">
      <c r="A815" s="108"/>
      <c r="B815" s="108"/>
      <c r="C815" s="108"/>
      <c r="D815" s="108"/>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row>
    <row r="816" spans="1:26" ht="14.25" customHeight="1">
      <c r="A816" s="108"/>
      <c r="B816" s="108"/>
      <c r="C816" s="108"/>
      <c r="D816" s="108"/>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row>
    <row r="817" spans="1:26" ht="14.25" customHeight="1">
      <c r="A817" s="108"/>
      <c r="B817" s="108"/>
      <c r="C817" s="108"/>
      <c r="D817" s="108"/>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row>
    <row r="818" spans="1:26" ht="14.25" customHeight="1">
      <c r="A818" s="108"/>
      <c r="B818" s="108"/>
      <c r="C818" s="108"/>
      <c r="D818" s="108"/>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row>
    <row r="819" spans="1:26" ht="14.25" customHeight="1">
      <c r="A819" s="108"/>
      <c r="B819" s="108"/>
      <c r="C819" s="108"/>
      <c r="D819" s="108"/>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row>
    <row r="820" spans="1:26" ht="14.25" customHeight="1">
      <c r="A820" s="108"/>
      <c r="B820" s="108"/>
      <c r="C820" s="108"/>
      <c r="D820" s="108"/>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row>
    <row r="821" spans="1:26" ht="14.25" customHeight="1">
      <c r="A821" s="108"/>
      <c r="B821" s="108"/>
      <c r="C821" s="108"/>
      <c r="D821" s="108"/>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row>
    <row r="822" spans="1:26" ht="14.25" customHeight="1">
      <c r="A822" s="108"/>
      <c r="B822" s="108"/>
      <c r="C822" s="108"/>
      <c r="D822" s="108"/>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row>
    <row r="823" spans="1:26" ht="14.25" customHeight="1">
      <c r="A823" s="108"/>
      <c r="B823" s="108"/>
      <c r="C823" s="108"/>
      <c r="D823" s="108"/>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row>
    <row r="824" spans="1:26" ht="14.25" customHeight="1">
      <c r="A824" s="108"/>
      <c r="B824" s="108"/>
      <c r="C824" s="108"/>
      <c r="D824" s="108"/>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row>
    <row r="825" spans="1:26" ht="14.25" customHeight="1">
      <c r="A825" s="108"/>
      <c r="B825" s="108"/>
      <c r="C825" s="108"/>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row>
    <row r="826" spans="1:26" ht="14.25" customHeight="1">
      <c r="A826" s="108"/>
      <c r="B826" s="108"/>
      <c r="C826" s="108"/>
      <c r="D826" s="108"/>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row>
    <row r="827" spans="1:26" ht="14.25" customHeight="1">
      <c r="A827" s="108"/>
      <c r="B827" s="108"/>
      <c r="C827" s="108"/>
      <c r="D827" s="108"/>
      <c r="E827" s="108"/>
      <c r="F827" s="108"/>
      <c r="G827" s="108"/>
      <c r="H827" s="108"/>
      <c r="I827" s="108"/>
      <c r="J827" s="108"/>
      <c r="K827" s="108"/>
      <c r="L827" s="108"/>
      <c r="M827" s="108"/>
      <c r="N827" s="108"/>
      <c r="O827" s="108"/>
      <c r="P827" s="108"/>
      <c r="Q827" s="108"/>
      <c r="R827" s="108"/>
      <c r="S827" s="108"/>
      <c r="T827" s="108"/>
      <c r="U827" s="108"/>
      <c r="V827" s="108"/>
      <c r="W827" s="108"/>
      <c r="X827" s="108"/>
      <c r="Y827" s="108"/>
      <c r="Z827" s="108"/>
    </row>
    <row r="828" spans="1:26" ht="14.25" customHeight="1">
      <c r="A828" s="108"/>
      <c r="B828" s="108"/>
      <c r="C828" s="108"/>
      <c r="D828" s="108"/>
      <c r="E828" s="108"/>
      <c r="F828" s="108"/>
      <c r="G828" s="108"/>
      <c r="H828" s="108"/>
      <c r="I828" s="108"/>
      <c r="J828" s="108"/>
      <c r="K828" s="108"/>
      <c r="L828" s="108"/>
      <c r="M828" s="108"/>
      <c r="N828" s="108"/>
      <c r="O828" s="108"/>
      <c r="P828" s="108"/>
      <c r="Q828" s="108"/>
      <c r="R828" s="108"/>
      <c r="S828" s="108"/>
      <c r="T828" s="108"/>
      <c r="U828" s="108"/>
      <c r="V828" s="108"/>
      <c r="W828" s="108"/>
      <c r="X828" s="108"/>
      <c r="Y828" s="108"/>
      <c r="Z828" s="108"/>
    </row>
    <row r="829" spans="1:26" ht="14.25" customHeight="1">
      <c r="A829" s="108"/>
      <c r="B829" s="108"/>
      <c r="C829" s="108"/>
      <c r="D829" s="108"/>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row>
    <row r="830" spans="1:26" ht="14.25" customHeight="1">
      <c r="A830" s="108"/>
      <c r="B830" s="108"/>
      <c r="C830" s="108"/>
      <c r="D830" s="108"/>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row>
    <row r="831" spans="1:26" ht="14.25" customHeight="1">
      <c r="A831" s="108"/>
      <c r="B831" s="108"/>
      <c r="C831" s="108"/>
      <c r="D831" s="108"/>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row>
    <row r="832" spans="1:26" ht="14.25" customHeight="1">
      <c r="A832" s="108"/>
      <c r="B832" s="108"/>
      <c r="C832" s="108"/>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row>
    <row r="833" spans="1:26" ht="14.25" customHeight="1">
      <c r="A833" s="108"/>
      <c r="B833" s="108"/>
      <c r="C833" s="108"/>
      <c r="D833" s="108"/>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row>
    <row r="834" spans="1:26" ht="14.25" customHeight="1">
      <c r="A834" s="108"/>
      <c r="B834" s="108"/>
      <c r="C834" s="108"/>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row>
    <row r="835" spans="1:26" ht="14.25" customHeight="1">
      <c r="A835" s="108"/>
      <c r="B835" s="108"/>
      <c r="C835" s="108"/>
      <c r="D835" s="108"/>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row>
    <row r="836" spans="1:26" ht="14.25" customHeight="1">
      <c r="A836" s="108"/>
      <c r="B836" s="108"/>
      <c r="C836" s="108"/>
      <c r="D836" s="108"/>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row>
    <row r="837" spans="1:26" ht="14.25" customHeight="1">
      <c r="A837" s="108"/>
      <c r="B837" s="108"/>
      <c r="C837" s="108"/>
      <c r="D837" s="108"/>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row>
    <row r="838" spans="1:26" ht="14.25" customHeight="1">
      <c r="A838" s="108"/>
      <c r="B838" s="108"/>
      <c r="C838" s="108"/>
      <c r="D838" s="108"/>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row>
    <row r="839" spans="1:26" ht="14.25" customHeight="1">
      <c r="A839" s="108"/>
      <c r="B839" s="108"/>
      <c r="C839" s="108"/>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row>
    <row r="840" spans="1:26" ht="14.25" customHeight="1">
      <c r="A840" s="108"/>
      <c r="B840" s="108"/>
      <c r="C840" s="108"/>
      <c r="D840" s="108"/>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row>
    <row r="841" spans="1:26" ht="14.25" customHeight="1">
      <c r="A841" s="108"/>
      <c r="B841" s="108"/>
      <c r="C841" s="108"/>
      <c r="D841" s="108"/>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row>
    <row r="842" spans="1:26" ht="14.25" customHeight="1">
      <c r="A842" s="108"/>
      <c r="B842" s="108"/>
      <c r="C842" s="108"/>
      <c r="D842" s="108"/>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row>
    <row r="843" spans="1:26" ht="14.25" customHeight="1">
      <c r="A843" s="108"/>
      <c r="B843" s="108"/>
      <c r="C843" s="108"/>
      <c r="D843" s="108"/>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row>
    <row r="844" spans="1:26" ht="14.25" customHeight="1">
      <c r="A844" s="108"/>
      <c r="B844" s="108"/>
      <c r="C844" s="108"/>
      <c r="D844" s="108"/>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row>
    <row r="845" spans="1:26" ht="14.25" customHeight="1">
      <c r="A845" s="108"/>
      <c r="B845" s="108"/>
      <c r="C845" s="108"/>
      <c r="D845" s="108"/>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row>
    <row r="846" spans="1:26" ht="14.25" customHeight="1">
      <c r="A846" s="108"/>
      <c r="B846" s="108"/>
      <c r="C846" s="108"/>
      <c r="D846" s="108"/>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row>
    <row r="847" spans="1:26" ht="14.25" customHeight="1">
      <c r="A847" s="108"/>
      <c r="B847" s="108"/>
      <c r="C847" s="108"/>
      <c r="D847" s="108"/>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row>
    <row r="848" spans="1:26" ht="14.25" customHeight="1">
      <c r="A848" s="108"/>
      <c r="B848" s="108"/>
      <c r="C848" s="108"/>
      <c r="D848" s="108"/>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row>
    <row r="849" spans="1:26" ht="14.25" customHeight="1">
      <c r="A849" s="108"/>
      <c r="B849" s="108"/>
      <c r="C849" s="108"/>
      <c r="D849" s="108"/>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row>
    <row r="850" spans="1:26" ht="14.25" customHeight="1">
      <c r="A850" s="108"/>
      <c r="B850" s="108"/>
      <c r="C850" s="108"/>
      <c r="D850" s="108"/>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row>
    <row r="851" spans="1:26" ht="14.25" customHeight="1">
      <c r="A851" s="108"/>
      <c r="B851" s="108"/>
      <c r="C851" s="108"/>
      <c r="D851" s="108"/>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row>
    <row r="852" spans="1:26" ht="14.25" customHeight="1">
      <c r="A852" s="108"/>
      <c r="B852" s="108"/>
      <c r="C852" s="108"/>
      <c r="D852" s="108"/>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row>
    <row r="853" spans="1:26" ht="14.25" customHeight="1">
      <c r="A853" s="108"/>
      <c r="B853" s="108"/>
      <c r="C853" s="108"/>
      <c r="D853" s="108"/>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row>
    <row r="854" spans="1:26" ht="14.25" customHeight="1">
      <c r="A854" s="108"/>
      <c r="B854" s="108"/>
      <c r="C854" s="108"/>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row>
    <row r="855" spans="1:26" ht="14.25" customHeight="1">
      <c r="A855" s="108"/>
      <c r="B855" s="108"/>
      <c r="C855" s="108"/>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row>
    <row r="856" spans="1:26" ht="14.25" customHeight="1">
      <c r="A856" s="108"/>
      <c r="B856" s="108"/>
      <c r="C856" s="108"/>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row>
    <row r="857" spans="1:26" ht="14.25" customHeight="1">
      <c r="A857" s="108"/>
      <c r="B857" s="108"/>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row>
    <row r="858" spans="1:26" ht="14.25" customHeight="1">
      <c r="A858" s="108"/>
      <c r="B858" s="108"/>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row>
    <row r="859" spans="1:26" ht="14.25" customHeight="1">
      <c r="A859" s="108"/>
      <c r="B859" s="108"/>
      <c r="C859" s="108"/>
      <c r="D859" s="108"/>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row>
    <row r="860" spans="1:26" ht="14.25" customHeight="1">
      <c r="A860" s="108"/>
      <c r="B860" s="108"/>
      <c r="C860" s="108"/>
      <c r="D860" s="108"/>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row>
    <row r="861" spans="1:26" ht="14.25" customHeight="1">
      <c r="A861" s="108"/>
      <c r="B861" s="108"/>
      <c r="C861" s="108"/>
      <c r="D861" s="108"/>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row>
    <row r="862" spans="1:26" ht="14.25" customHeight="1">
      <c r="A862" s="108"/>
      <c r="B862" s="108"/>
      <c r="C862" s="108"/>
      <c r="D862" s="108"/>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row>
    <row r="863" spans="1:26" ht="14.25" customHeight="1">
      <c r="A863" s="108"/>
      <c r="B863" s="108"/>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row>
    <row r="864" spans="1:26" ht="14.25" customHeight="1">
      <c r="A864" s="108"/>
      <c r="B864" s="108"/>
      <c r="C864" s="108"/>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row>
    <row r="865" spans="1:26" ht="14.25" customHeight="1">
      <c r="A865" s="108"/>
      <c r="B865" s="108"/>
      <c r="C865" s="108"/>
      <c r="D865" s="108"/>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row>
    <row r="866" spans="1:26" ht="14.25" customHeight="1">
      <c r="A866" s="108"/>
      <c r="B866" s="108"/>
      <c r="C866" s="108"/>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row>
    <row r="867" spans="1:26" ht="14.25" customHeight="1">
      <c r="A867" s="108"/>
      <c r="B867" s="108"/>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row>
    <row r="868" spans="1:26" ht="14.25" customHeight="1">
      <c r="A868" s="108"/>
      <c r="B868" s="108"/>
      <c r="C868" s="108"/>
      <c r="D868" s="108"/>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row>
    <row r="869" spans="1:26" ht="14.25" customHeight="1">
      <c r="A869" s="108"/>
      <c r="B869" s="108"/>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row>
    <row r="870" spans="1:26" ht="14.25" customHeight="1">
      <c r="A870" s="108"/>
      <c r="B870" s="108"/>
      <c r="C870" s="108"/>
      <c r="D870" s="108"/>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row>
    <row r="871" spans="1:26" ht="14.25" customHeight="1">
      <c r="A871" s="108"/>
      <c r="B871" s="108"/>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row>
    <row r="872" spans="1:26" ht="14.25" customHeight="1">
      <c r="A872" s="108"/>
      <c r="B872" s="108"/>
      <c r="C872" s="108"/>
      <c r="D872" s="108"/>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row>
    <row r="873" spans="1:26" ht="14.25" customHeight="1">
      <c r="A873" s="108"/>
      <c r="B873" s="108"/>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row>
    <row r="874" spans="1:26" ht="14.25" customHeight="1">
      <c r="A874" s="108"/>
      <c r="B874" s="108"/>
      <c r="C874" s="108"/>
      <c r="D874" s="108"/>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row>
    <row r="875" spans="1:26" ht="14.25" customHeight="1">
      <c r="A875" s="108"/>
      <c r="B875" s="108"/>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row>
    <row r="876" spans="1:26" ht="14.25" customHeight="1">
      <c r="A876" s="108"/>
      <c r="B876" s="108"/>
      <c r="C876" s="108"/>
      <c r="D876" s="108"/>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row>
    <row r="877" spans="1:26" ht="14.25" customHeight="1">
      <c r="A877" s="108"/>
      <c r="B877" s="108"/>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row>
    <row r="878" spans="1:26" ht="14.25" customHeight="1">
      <c r="A878" s="108"/>
      <c r="B878" s="108"/>
      <c r="C878" s="108"/>
      <c r="D878" s="108"/>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row>
    <row r="879" spans="1:26" ht="14.25" customHeight="1">
      <c r="A879" s="108"/>
      <c r="B879" s="108"/>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row>
    <row r="880" spans="1:26" ht="14.25" customHeight="1">
      <c r="A880" s="108"/>
      <c r="B880" s="108"/>
      <c r="C880" s="108"/>
      <c r="D880" s="108"/>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row>
    <row r="881" spans="1:26" ht="14.25" customHeight="1">
      <c r="A881" s="108"/>
      <c r="B881" s="108"/>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row>
    <row r="882" spans="1:26" ht="14.25" customHeight="1">
      <c r="A882" s="108"/>
      <c r="B882" s="108"/>
      <c r="C882" s="108"/>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row>
    <row r="883" spans="1:26" ht="14.25" customHeight="1">
      <c r="A883" s="108"/>
      <c r="B883" s="108"/>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row>
    <row r="884" spans="1:26" ht="14.25" customHeight="1">
      <c r="A884" s="108"/>
      <c r="B884" s="108"/>
      <c r="C884" s="108"/>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row>
    <row r="885" spans="1:26" ht="14.25" customHeight="1">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row>
    <row r="886" spans="1:26" ht="14.25" customHeight="1">
      <c r="A886" s="108"/>
      <c r="B886" s="108"/>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row>
    <row r="887" spans="1:26" ht="14.25" customHeight="1">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row>
    <row r="888" spans="1:26" ht="14.25" customHeight="1">
      <c r="A888" s="108"/>
      <c r="B888" s="108"/>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row>
    <row r="889" spans="1:26" ht="14.25" customHeight="1">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row>
    <row r="890" spans="1:26" ht="14.25" customHeight="1">
      <c r="A890" s="108"/>
      <c r="B890" s="108"/>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row>
    <row r="891" spans="1:26" ht="14.25" customHeight="1">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row>
    <row r="892" spans="1:26" ht="14.25" customHeight="1">
      <c r="A892" s="108"/>
      <c r="B892" s="108"/>
      <c r="C892" s="108"/>
      <c r="D892" s="108"/>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row>
    <row r="893" spans="1:26" ht="14.25" customHeight="1">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row>
    <row r="894" spans="1:26" ht="14.25" customHeight="1">
      <c r="A894" s="108"/>
      <c r="B894" s="108"/>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row>
    <row r="895" spans="1:26" ht="14.25" customHeight="1">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row>
    <row r="896" spans="1:26" ht="14.25" customHeight="1">
      <c r="A896" s="108"/>
      <c r="B896" s="108"/>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row>
    <row r="897" spans="1:26" ht="14.25" customHeight="1">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row>
    <row r="898" spans="1:26" ht="14.25" customHeight="1">
      <c r="A898" s="108"/>
      <c r="B898" s="108"/>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row>
    <row r="899" spans="1:26" ht="14.25" customHeight="1">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row>
    <row r="900" spans="1:26" ht="14.25" customHeight="1">
      <c r="A900" s="108"/>
      <c r="B900" s="108"/>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row>
    <row r="901" spans="1:26" ht="14.25" customHeight="1">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row>
    <row r="902" spans="1:26" ht="14.25" customHeight="1">
      <c r="A902" s="108"/>
      <c r="B902" s="108"/>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row>
    <row r="903" spans="1:26" ht="14.25" customHeight="1">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row>
    <row r="904" spans="1:26" ht="14.25" customHeight="1">
      <c r="A904" s="108"/>
      <c r="B904" s="108"/>
      <c r="C904" s="108"/>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row>
    <row r="905" spans="1:26" ht="14.25" customHeight="1">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row>
    <row r="906" spans="1:26" ht="14.25" customHeight="1">
      <c r="A906" s="108"/>
      <c r="B906" s="108"/>
      <c r="C906" s="108"/>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row>
    <row r="907" spans="1:26" ht="14.25" customHeight="1">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row>
    <row r="908" spans="1:26" ht="14.25" customHeight="1">
      <c r="A908" s="108"/>
      <c r="B908" s="108"/>
      <c r="C908" s="108"/>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row>
    <row r="909" spans="1:26" ht="14.25" customHeight="1">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row>
    <row r="910" spans="1:26" ht="14.25" customHeight="1">
      <c r="A910" s="108"/>
      <c r="B910" s="108"/>
      <c r="C910" s="108"/>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row>
    <row r="911" spans="1:26" ht="14.25" customHeight="1">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row>
    <row r="912" spans="1:26" ht="14.25" customHeight="1">
      <c r="A912" s="108"/>
      <c r="B912" s="108"/>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row>
    <row r="913" spans="1:26" ht="14.25" customHeight="1">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row>
    <row r="914" spans="1:26" ht="14.25" customHeight="1">
      <c r="A914" s="108"/>
      <c r="B914" s="108"/>
      <c r="C914" s="108"/>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row>
    <row r="915" spans="1:26" ht="14.25" customHeight="1">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row>
    <row r="916" spans="1:26" ht="14.25" customHeight="1">
      <c r="A916" s="108"/>
      <c r="B916" s="108"/>
      <c r="C916" s="108"/>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row>
    <row r="917" spans="1:26" ht="14.25" customHeight="1">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row>
    <row r="918" spans="1:26" ht="14.25" customHeight="1">
      <c r="A918" s="108"/>
      <c r="B918" s="108"/>
      <c r="C918" s="108"/>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row>
    <row r="919" spans="1:26" ht="14.25" customHeight="1">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row>
    <row r="920" spans="1:26" ht="14.25" customHeight="1">
      <c r="A920" s="108"/>
      <c r="B920" s="108"/>
      <c r="C920" s="108"/>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row>
    <row r="921" spans="1:26" ht="14.25" customHeight="1">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row>
    <row r="922" spans="1:26" ht="14.25" customHeight="1">
      <c r="A922" s="108"/>
      <c r="B922" s="108"/>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row>
    <row r="923" spans="1:26" ht="14.25" customHeight="1">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row>
    <row r="924" spans="1:26" ht="14.25" customHeight="1">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row>
    <row r="925" spans="1:26" ht="14.25" customHeight="1">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row>
    <row r="926" spans="1:26" ht="14.25" customHeight="1">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row>
    <row r="927" spans="1:26" ht="14.25" customHeight="1">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row>
    <row r="928" spans="1:26" ht="14.25" customHeight="1">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row>
    <row r="929" spans="1:26" ht="14.25" customHeight="1">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row>
    <row r="930" spans="1:26" ht="14.25" customHeight="1">
      <c r="A930" s="108"/>
      <c r="B930" s="108"/>
      <c r="C930" s="108"/>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row>
    <row r="931" spans="1:26" ht="14.25" customHeight="1">
      <c r="A931" s="108"/>
      <c r="B931" s="108"/>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row>
    <row r="932" spans="1:26" ht="14.25" customHeight="1">
      <c r="A932" s="108"/>
      <c r="B932" s="108"/>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row>
    <row r="933" spans="1:26" ht="14.25" customHeight="1">
      <c r="A933" s="108"/>
      <c r="B933" s="108"/>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row>
    <row r="934" spans="1:26" ht="14.25" customHeight="1">
      <c r="A934" s="108"/>
      <c r="B934" s="108"/>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row>
    <row r="935" spans="1:26" ht="14.25" customHeight="1">
      <c r="A935" s="108"/>
      <c r="B935" s="108"/>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row>
    <row r="936" spans="1:26" ht="14.25" customHeight="1">
      <c r="A936" s="108"/>
      <c r="B936" s="108"/>
      <c r="C936" s="108"/>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row>
    <row r="937" spans="1:26" ht="14.25" customHeight="1">
      <c r="A937" s="108"/>
      <c r="B937" s="108"/>
      <c r="C937" s="108"/>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row>
    <row r="938" spans="1:26" ht="14.25" customHeight="1">
      <c r="A938" s="108"/>
      <c r="B938" s="108"/>
      <c r="C938" s="108"/>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row>
    <row r="939" spans="1:26" ht="14.25" customHeight="1">
      <c r="A939" s="108"/>
      <c r="B939" s="108"/>
      <c r="C939" s="108"/>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row>
    <row r="940" spans="1:26" ht="14.25" customHeight="1">
      <c r="A940" s="108"/>
      <c r="B940" s="108"/>
      <c r="C940" s="108"/>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row>
    <row r="941" spans="1:26" ht="14.25" customHeight="1">
      <c r="A941" s="108"/>
      <c r="B941" s="108"/>
      <c r="C941" s="108"/>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row>
    <row r="942" spans="1:26" ht="14.25" customHeight="1">
      <c r="A942" s="108"/>
      <c r="B942" s="108"/>
      <c r="C942" s="108"/>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row>
    <row r="943" spans="1:26" ht="14.25" customHeight="1">
      <c r="A943" s="108"/>
      <c r="B943" s="108"/>
      <c r="C943" s="108"/>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row>
    <row r="944" spans="1:26" ht="14.25" customHeight="1">
      <c r="A944" s="108"/>
      <c r="B944" s="108"/>
      <c r="C944" s="108"/>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row>
    <row r="945" spans="1:26" ht="14.25" customHeight="1">
      <c r="A945" s="108"/>
      <c r="B945" s="108"/>
      <c r="C945" s="108"/>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row>
    <row r="946" spans="1:26" ht="14.25" customHeight="1">
      <c r="A946" s="108"/>
      <c r="B946" s="108"/>
      <c r="C946" s="108"/>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row>
    <row r="947" spans="1:26" ht="14.25" customHeight="1">
      <c r="A947" s="108"/>
      <c r="B947" s="108"/>
      <c r="C947" s="108"/>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row>
    <row r="948" spans="1:26" ht="14.25" customHeight="1">
      <c r="A948" s="108"/>
      <c r="B948" s="108"/>
      <c r="C948" s="108"/>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row>
    <row r="949" spans="1:26" ht="14.25" customHeight="1">
      <c r="A949" s="108"/>
      <c r="B949" s="108"/>
      <c r="C949" s="108"/>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row>
    <row r="950" spans="1:26" ht="14.25" customHeight="1">
      <c r="A950" s="108"/>
      <c r="B950" s="108"/>
      <c r="C950" s="108"/>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row>
    <row r="951" spans="1:26" ht="14.25" customHeight="1">
      <c r="A951" s="108"/>
      <c r="B951" s="108"/>
      <c r="C951" s="108"/>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row>
    <row r="952" spans="1:26" ht="14.25" customHeight="1">
      <c r="A952" s="108"/>
      <c r="B952" s="108"/>
      <c r="C952" s="108"/>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row>
    <row r="953" spans="1:26" ht="14.25" customHeight="1">
      <c r="A953" s="108"/>
      <c r="B953" s="108"/>
      <c r="C953" s="108"/>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row>
    <row r="954" spans="1:26" ht="14.25" customHeight="1">
      <c r="A954" s="108"/>
      <c r="B954" s="108"/>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row>
    <row r="955" spans="1:26" ht="14.25" customHeight="1">
      <c r="A955" s="108"/>
      <c r="B955" s="108"/>
      <c r="C955" s="108"/>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row>
    <row r="956" spans="1:26" ht="14.25" customHeight="1">
      <c r="A956" s="108"/>
      <c r="B956" s="108"/>
      <c r="C956" s="108"/>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row>
    <row r="957" spans="1:26" ht="14.25" customHeight="1">
      <c r="A957" s="108"/>
      <c r="B957" s="108"/>
      <c r="C957" s="108"/>
      <c r="D957" s="108"/>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row>
    <row r="958" spans="1:26" ht="14.25" customHeight="1">
      <c r="A958" s="108"/>
      <c r="B958" s="108"/>
      <c r="C958" s="108"/>
      <c r="D958" s="108"/>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row>
    <row r="959" spans="1:26" ht="14.25" customHeight="1">
      <c r="A959" s="108"/>
      <c r="B959" s="108"/>
      <c r="C959" s="108"/>
      <c r="D959" s="108"/>
      <c r="E959" s="108"/>
      <c r="F959" s="108"/>
      <c r="G959" s="108"/>
      <c r="H959" s="108"/>
      <c r="I959" s="108"/>
      <c r="J959" s="108"/>
      <c r="K959" s="108"/>
      <c r="L959" s="108"/>
      <c r="M959" s="108"/>
      <c r="N959" s="108"/>
      <c r="O959" s="108"/>
      <c r="P959" s="108"/>
      <c r="Q959" s="108"/>
      <c r="R959" s="108"/>
      <c r="S959" s="108"/>
      <c r="T959" s="108"/>
      <c r="U959" s="108"/>
      <c r="V959" s="108"/>
      <c r="W959" s="108"/>
      <c r="X959" s="108"/>
      <c r="Y959" s="108"/>
      <c r="Z959" s="108"/>
    </row>
    <row r="960" spans="1:26" ht="14.25" customHeight="1">
      <c r="A960" s="108"/>
      <c r="B960" s="108"/>
      <c r="C960" s="108"/>
      <c r="D960" s="108"/>
      <c r="E960" s="108"/>
      <c r="F960" s="108"/>
      <c r="G960" s="108"/>
      <c r="H960" s="108"/>
      <c r="I960" s="108"/>
      <c r="J960" s="108"/>
      <c r="K960" s="108"/>
      <c r="L960" s="108"/>
      <c r="M960" s="108"/>
      <c r="N960" s="108"/>
      <c r="O960" s="108"/>
      <c r="P960" s="108"/>
      <c r="Q960" s="108"/>
      <c r="R960" s="108"/>
      <c r="S960" s="108"/>
      <c r="T960" s="108"/>
      <c r="U960" s="108"/>
      <c r="V960" s="108"/>
      <c r="W960" s="108"/>
      <c r="X960" s="108"/>
      <c r="Y960" s="108"/>
      <c r="Z960" s="108"/>
    </row>
    <row r="961" spans="1:26" ht="14.25" customHeight="1">
      <c r="A961" s="108"/>
      <c r="B961" s="108"/>
      <c r="C961" s="108"/>
      <c r="D961" s="108"/>
      <c r="E961" s="108"/>
      <c r="F961" s="108"/>
      <c r="G961" s="108"/>
      <c r="H961" s="108"/>
      <c r="I961" s="108"/>
      <c r="J961" s="108"/>
      <c r="K961" s="108"/>
      <c r="L961" s="108"/>
      <c r="M961" s="108"/>
      <c r="N961" s="108"/>
      <c r="O961" s="108"/>
      <c r="P961" s="108"/>
      <c r="Q961" s="108"/>
      <c r="R961" s="108"/>
      <c r="S961" s="108"/>
      <c r="T961" s="108"/>
      <c r="U961" s="108"/>
      <c r="V961" s="108"/>
      <c r="W961" s="108"/>
      <c r="X961" s="108"/>
      <c r="Y961" s="108"/>
      <c r="Z961" s="108"/>
    </row>
    <row r="962" spans="1:26" ht="14.25" customHeight="1">
      <c r="A962" s="108"/>
      <c r="B962" s="108"/>
      <c r="C962" s="108"/>
      <c r="D962" s="108"/>
      <c r="E962" s="108"/>
      <c r="F962" s="108"/>
      <c r="G962" s="108"/>
      <c r="H962" s="108"/>
      <c r="I962" s="108"/>
      <c r="J962" s="108"/>
      <c r="K962" s="108"/>
      <c r="L962" s="108"/>
      <c r="M962" s="108"/>
      <c r="N962" s="108"/>
      <c r="O962" s="108"/>
      <c r="P962" s="108"/>
      <c r="Q962" s="108"/>
      <c r="R962" s="108"/>
      <c r="S962" s="108"/>
      <c r="T962" s="108"/>
      <c r="U962" s="108"/>
      <c r="V962" s="108"/>
      <c r="W962" s="108"/>
      <c r="X962" s="108"/>
      <c r="Y962" s="108"/>
      <c r="Z962" s="108"/>
    </row>
    <row r="963" spans="1:26" ht="14.25" customHeight="1">
      <c r="A963" s="108"/>
      <c r="B963" s="108"/>
      <c r="C963" s="108"/>
      <c r="D963" s="108"/>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row>
    <row r="964" spans="1:26" ht="14.25" customHeight="1">
      <c r="A964" s="108"/>
      <c r="B964" s="108"/>
      <c r="C964" s="108"/>
      <c r="D964" s="108"/>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row>
    <row r="965" spans="1:26" ht="14.25" customHeight="1">
      <c r="A965" s="108"/>
      <c r="B965" s="108"/>
      <c r="C965" s="108"/>
      <c r="D965" s="108"/>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row>
    <row r="966" spans="1:26" ht="14.25" customHeight="1">
      <c r="A966" s="108"/>
      <c r="B966" s="108"/>
      <c r="C966" s="108"/>
      <c r="D966" s="108"/>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row>
    <row r="967" spans="1:26" ht="14.25" customHeight="1">
      <c r="A967" s="108"/>
      <c r="B967" s="108"/>
      <c r="C967" s="108"/>
      <c r="D967" s="108"/>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row>
    <row r="968" spans="1:26" ht="14.25" customHeight="1">
      <c r="A968" s="108"/>
      <c r="B968" s="108"/>
      <c r="C968" s="108"/>
      <c r="D968" s="108"/>
      <c r="E968" s="108"/>
      <c r="F968" s="108"/>
      <c r="G968" s="108"/>
      <c r="H968" s="108"/>
      <c r="I968" s="108"/>
      <c r="J968" s="108"/>
      <c r="K968" s="108"/>
      <c r="L968" s="108"/>
      <c r="M968" s="108"/>
      <c r="N968" s="108"/>
      <c r="O968" s="108"/>
      <c r="P968" s="108"/>
      <c r="Q968" s="108"/>
      <c r="R968" s="108"/>
      <c r="S968" s="108"/>
      <c r="T968" s="108"/>
      <c r="U968" s="108"/>
      <c r="V968" s="108"/>
      <c r="W968" s="108"/>
      <c r="X968" s="108"/>
      <c r="Y968" s="108"/>
      <c r="Z968" s="108"/>
    </row>
    <row r="969" spans="1:26" ht="14.25" customHeight="1">
      <c r="A969" s="108"/>
      <c r="B969" s="108"/>
      <c r="C969" s="108"/>
      <c r="D969" s="108"/>
      <c r="E969" s="108"/>
      <c r="F969" s="108"/>
      <c r="G969" s="108"/>
      <c r="H969" s="108"/>
      <c r="I969" s="108"/>
      <c r="J969" s="108"/>
      <c r="K969" s="108"/>
      <c r="L969" s="108"/>
      <c r="M969" s="108"/>
      <c r="N969" s="108"/>
      <c r="O969" s="108"/>
      <c r="P969" s="108"/>
      <c r="Q969" s="108"/>
      <c r="R969" s="108"/>
      <c r="S969" s="108"/>
      <c r="T969" s="108"/>
      <c r="U969" s="108"/>
      <c r="V969" s="108"/>
      <c r="W969" s="108"/>
      <c r="X969" s="108"/>
      <c r="Y969" s="108"/>
      <c r="Z969" s="108"/>
    </row>
    <row r="970" spans="1:26" ht="14.25" customHeight="1">
      <c r="A970" s="108"/>
      <c r="B970" s="108"/>
      <c r="C970" s="108"/>
      <c r="D970" s="108"/>
      <c r="E970" s="108"/>
      <c r="F970" s="108"/>
      <c r="G970" s="108"/>
      <c r="H970" s="108"/>
      <c r="I970" s="108"/>
      <c r="J970" s="108"/>
      <c r="K970" s="108"/>
      <c r="L970" s="108"/>
      <c r="M970" s="108"/>
      <c r="N970" s="108"/>
      <c r="O970" s="108"/>
      <c r="P970" s="108"/>
      <c r="Q970" s="108"/>
      <c r="R970" s="108"/>
      <c r="S970" s="108"/>
      <c r="T970" s="108"/>
      <c r="U970" s="108"/>
      <c r="V970" s="108"/>
      <c r="W970" s="108"/>
      <c r="X970" s="108"/>
      <c r="Y970" s="108"/>
      <c r="Z970" s="108"/>
    </row>
    <row r="971" spans="1:26" ht="14.25" customHeight="1">
      <c r="A971" s="108"/>
      <c r="B971" s="108"/>
      <c r="C971" s="108"/>
      <c r="D971" s="108"/>
      <c r="E971" s="108"/>
      <c r="F971" s="108"/>
      <c r="G971" s="108"/>
      <c r="H971" s="108"/>
      <c r="I971" s="108"/>
      <c r="J971" s="108"/>
      <c r="K971" s="108"/>
      <c r="L971" s="108"/>
      <c r="M971" s="108"/>
      <c r="N971" s="108"/>
      <c r="O971" s="108"/>
      <c r="P971" s="108"/>
      <c r="Q971" s="108"/>
      <c r="R971" s="108"/>
      <c r="S971" s="108"/>
      <c r="T971" s="108"/>
      <c r="U971" s="108"/>
      <c r="V971" s="108"/>
      <c r="W971" s="108"/>
      <c r="X971" s="108"/>
      <c r="Y971" s="108"/>
      <c r="Z971" s="108"/>
    </row>
    <row r="972" spans="1:26" ht="14.25" customHeight="1">
      <c r="A972" s="108"/>
      <c r="B972" s="108"/>
      <c r="C972" s="108"/>
      <c r="D972" s="108"/>
      <c r="E972" s="108"/>
      <c r="F972" s="108"/>
      <c r="G972" s="108"/>
      <c r="H972" s="108"/>
      <c r="I972" s="108"/>
      <c r="J972" s="108"/>
      <c r="K972" s="108"/>
      <c r="L972" s="108"/>
      <c r="M972" s="108"/>
      <c r="N972" s="108"/>
      <c r="O972" s="108"/>
      <c r="P972" s="108"/>
      <c r="Q972" s="108"/>
      <c r="R972" s="108"/>
      <c r="S972" s="108"/>
      <c r="T972" s="108"/>
      <c r="U972" s="108"/>
      <c r="V972" s="108"/>
      <c r="W972" s="108"/>
      <c r="X972" s="108"/>
      <c r="Y972" s="108"/>
      <c r="Z972" s="108"/>
    </row>
    <row r="973" spans="1:26" ht="14.25" customHeight="1">
      <c r="A973" s="108"/>
      <c r="B973" s="108"/>
      <c r="C973" s="108"/>
      <c r="D973" s="108"/>
      <c r="E973" s="108"/>
      <c r="F973" s="108"/>
      <c r="G973" s="108"/>
      <c r="H973" s="108"/>
      <c r="I973" s="108"/>
      <c r="J973" s="108"/>
      <c r="K973" s="108"/>
      <c r="L973" s="108"/>
      <c r="M973" s="108"/>
      <c r="N973" s="108"/>
      <c r="O973" s="108"/>
      <c r="P973" s="108"/>
      <c r="Q973" s="108"/>
      <c r="R973" s="108"/>
      <c r="S973" s="108"/>
      <c r="T973" s="108"/>
      <c r="U973" s="108"/>
      <c r="V973" s="108"/>
      <c r="W973" s="108"/>
      <c r="X973" s="108"/>
      <c r="Y973" s="108"/>
      <c r="Z973" s="108"/>
    </row>
    <row r="974" spans="1:26" ht="14.25" customHeight="1">
      <c r="A974" s="108"/>
      <c r="B974" s="108"/>
      <c r="C974" s="108"/>
      <c r="D974" s="108"/>
      <c r="E974" s="108"/>
      <c r="F974" s="108"/>
      <c r="G974" s="108"/>
      <c r="H974" s="108"/>
      <c r="I974" s="108"/>
      <c r="J974" s="108"/>
      <c r="K974" s="108"/>
      <c r="L974" s="108"/>
      <c r="M974" s="108"/>
      <c r="N974" s="108"/>
      <c r="O974" s="108"/>
      <c r="P974" s="108"/>
      <c r="Q974" s="108"/>
      <c r="R974" s="108"/>
      <c r="S974" s="108"/>
      <c r="T974" s="108"/>
      <c r="U974" s="108"/>
      <c r="V974" s="108"/>
      <c r="W974" s="108"/>
      <c r="X974" s="108"/>
      <c r="Y974" s="108"/>
      <c r="Z974" s="108"/>
    </row>
    <row r="975" spans="1:26" ht="14.25" customHeight="1">
      <c r="A975" s="108"/>
      <c r="B975" s="108"/>
      <c r="C975" s="108"/>
      <c r="D975" s="108"/>
      <c r="E975" s="108"/>
      <c r="F975" s="108"/>
      <c r="G975" s="108"/>
      <c r="H975" s="108"/>
      <c r="I975" s="108"/>
      <c r="J975" s="108"/>
      <c r="K975" s="108"/>
      <c r="L975" s="108"/>
      <c r="M975" s="108"/>
      <c r="N975" s="108"/>
      <c r="O975" s="108"/>
      <c r="P975" s="108"/>
      <c r="Q975" s="108"/>
      <c r="R975" s="108"/>
      <c r="S975" s="108"/>
      <c r="T975" s="108"/>
      <c r="U975" s="108"/>
      <c r="V975" s="108"/>
      <c r="W975" s="108"/>
      <c r="X975" s="108"/>
      <c r="Y975" s="108"/>
      <c r="Z975" s="108"/>
    </row>
    <row r="976" spans="1:26" ht="14.25" customHeight="1">
      <c r="A976" s="108"/>
      <c r="B976" s="108"/>
      <c r="C976" s="108"/>
      <c r="D976" s="108"/>
      <c r="E976" s="108"/>
      <c r="F976" s="108"/>
      <c r="G976" s="108"/>
      <c r="H976" s="108"/>
      <c r="I976" s="108"/>
      <c r="J976" s="108"/>
      <c r="K976" s="108"/>
      <c r="L976" s="108"/>
      <c r="M976" s="108"/>
      <c r="N976" s="108"/>
      <c r="O976" s="108"/>
      <c r="P976" s="108"/>
      <c r="Q976" s="108"/>
      <c r="R976" s="108"/>
      <c r="S976" s="108"/>
      <c r="T976" s="108"/>
      <c r="U976" s="108"/>
      <c r="V976" s="108"/>
      <c r="W976" s="108"/>
      <c r="X976" s="108"/>
      <c r="Y976" s="108"/>
      <c r="Z976" s="108"/>
    </row>
    <row r="977" spans="1:26" ht="14.25" customHeight="1">
      <c r="A977" s="108"/>
      <c r="B977" s="108"/>
      <c r="C977" s="108"/>
      <c r="D977" s="108"/>
      <c r="E977" s="108"/>
      <c r="F977" s="108"/>
      <c r="G977" s="108"/>
      <c r="H977" s="108"/>
      <c r="I977" s="108"/>
      <c r="J977" s="108"/>
      <c r="K977" s="108"/>
      <c r="L977" s="108"/>
      <c r="M977" s="108"/>
      <c r="N977" s="108"/>
      <c r="O977" s="108"/>
      <c r="P977" s="108"/>
      <c r="Q977" s="108"/>
      <c r="R977" s="108"/>
      <c r="S977" s="108"/>
      <c r="T977" s="108"/>
      <c r="U977" s="108"/>
      <c r="V977" s="108"/>
      <c r="W977" s="108"/>
      <c r="X977" s="108"/>
      <c r="Y977" s="108"/>
      <c r="Z977" s="108"/>
    </row>
    <row r="978" spans="1:26" ht="14.25" customHeight="1">
      <c r="A978" s="108"/>
      <c r="B978" s="108"/>
      <c r="C978" s="108"/>
      <c r="D978" s="108"/>
      <c r="E978" s="108"/>
      <c r="F978" s="108"/>
      <c r="G978" s="108"/>
      <c r="H978" s="108"/>
      <c r="I978" s="108"/>
      <c r="J978" s="108"/>
      <c r="K978" s="108"/>
      <c r="L978" s="108"/>
      <c r="M978" s="108"/>
      <c r="N978" s="108"/>
      <c r="O978" s="108"/>
      <c r="P978" s="108"/>
      <c r="Q978" s="108"/>
      <c r="R978" s="108"/>
      <c r="S978" s="108"/>
      <c r="T978" s="108"/>
      <c r="U978" s="108"/>
      <c r="V978" s="108"/>
      <c r="W978" s="108"/>
      <c r="X978" s="108"/>
      <c r="Y978" s="108"/>
      <c r="Z978" s="108"/>
    </row>
    <row r="979" spans="1:26" ht="14.25" customHeight="1">
      <c r="A979" s="108"/>
      <c r="B979" s="108"/>
      <c r="C979" s="108"/>
      <c r="D979" s="108"/>
      <c r="E979" s="108"/>
      <c r="F979" s="108"/>
      <c r="G979" s="108"/>
      <c r="H979" s="108"/>
      <c r="I979" s="108"/>
      <c r="J979" s="108"/>
      <c r="K979" s="108"/>
      <c r="L979" s="108"/>
      <c r="M979" s="108"/>
      <c r="N979" s="108"/>
      <c r="O979" s="108"/>
      <c r="P979" s="108"/>
      <c r="Q979" s="108"/>
      <c r="R979" s="108"/>
      <c r="S979" s="108"/>
      <c r="T979" s="108"/>
      <c r="U979" s="108"/>
      <c r="V979" s="108"/>
      <c r="W979" s="108"/>
      <c r="X979" s="108"/>
      <c r="Y979" s="108"/>
      <c r="Z979" s="108"/>
    </row>
    <row r="980" spans="1:26" ht="14.25" customHeight="1">
      <c r="A980" s="108"/>
      <c r="B980" s="108"/>
      <c r="C980" s="108"/>
      <c r="D980" s="108"/>
      <c r="E980" s="108"/>
      <c r="F980" s="108"/>
      <c r="G980" s="108"/>
      <c r="H980" s="108"/>
      <c r="I980" s="108"/>
      <c r="J980" s="108"/>
      <c r="K980" s="108"/>
      <c r="L980" s="108"/>
      <c r="M980" s="108"/>
      <c r="N980" s="108"/>
      <c r="O980" s="108"/>
      <c r="P980" s="108"/>
      <c r="Q980" s="108"/>
      <c r="R980" s="108"/>
      <c r="S980" s="108"/>
      <c r="T980" s="108"/>
      <c r="U980" s="108"/>
      <c r="V980" s="108"/>
      <c r="W980" s="108"/>
      <c r="X980" s="108"/>
      <c r="Y980" s="108"/>
      <c r="Z980" s="108"/>
    </row>
    <row r="981" spans="1:26" ht="14.25" customHeight="1">
      <c r="A981" s="108"/>
      <c r="B981" s="108"/>
      <c r="C981" s="108"/>
      <c r="D981" s="108"/>
      <c r="E981" s="108"/>
      <c r="F981" s="108"/>
      <c r="G981" s="108"/>
      <c r="H981" s="108"/>
      <c r="I981" s="108"/>
      <c r="J981" s="108"/>
      <c r="K981" s="108"/>
      <c r="L981" s="108"/>
      <c r="M981" s="108"/>
      <c r="N981" s="108"/>
      <c r="O981" s="108"/>
      <c r="P981" s="108"/>
      <c r="Q981" s="108"/>
      <c r="R981" s="108"/>
      <c r="S981" s="108"/>
      <c r="T981" s="108"/>
      <c r="U981" s="108"/>
      <c r="V981" s="108"/>
      <c r="W981" s="108"/>
      <c r="X981" s="108"/>
      <c r="Y981" s="108"/>
      <c r="Z981" s="108"/>
    </row>
    <row r="982" spans="1:26" ht="14.25" customHeight="1">
      <c r="A982" s="108"/>
      <c r="B982" s="108"/>
      <c r="C982" s="108"/>
      <c r="D982" s="108"/>
      <c r="E982" s="108"/>
      <c r="F982" s="108"/>
      <c r="G982" s="108"/>
      <c r="H982" s="108"/>
      <c r="I982" s="108"/>
      <c r="J982" s="108"/>
      <c r="K982" s="108"/>
      <c r="L982" s="108"/>
      <c r="M982" s="108"/>
      <c r="N982" s="108"/>
      <c r="O982" s="108"/>
      <c r="P982" s="108"/>
      <c r="Q982" s="108"/>
      <c r="R982" s="108"/>
      <c r="S982" s="108"/>
      <c r="T982" s="108"/>
      <c r="U982" s="108"/>
      <c r="V982" s="108"/>
      <c r="W982" s="108"/>
      <c r="X982" s="108"/>
      <c r="Y982" s="108"/>
      <c r="Z982" s="108"/>
    </row>
    <row r="983" spans="1:26" ht="14.25" customHeight="1">
      <c r="A983" s="108"/>
      <c r="B983" s="108"/>
      <c r="C983" s="108"/>
      <c r="D983" s="108"/>
      <c r="E983" s="108"/>
      <c r="F983" s="108"/>
      <c r="G983" s="108"/>
      <c r="H983" s="108"/>
      <c r="I983" s="108"/>
      <c r="J983" s="108"/>
      <c r="K983" s="108"/>
      <c r="L983" s="108"/>
      <c r="M983" s="108"/>
      <c r="N983" s="108"/>
      <c r="O983" s="108"/>
      <c r="P983" s="108"/>
      <c r="Q983" s="108"/>
      <c r="R983" s="108"/>
      <c r="S983" s="108"/>
      <c r="T983" s="108"/>
      <c r="U983" s="108"/>
      <c r="V983" s="108"/>
      <c r="W983" s="108"/>
      <c r="X983" s="108"/>
      <c r="Y983" s="108"/>
      <c r="Z983" s="108"/>
    </row>
    <row r="984" spans="1:26" ht="14.25" customHeight="1">
      <c r="A984" s="108"/>
      <c r="B984" s="108"/>
      <c r="C984" s="108"/>
      <c r="D984" s="108"/>
      <c r="E984" s="108"/>
      <c r="F984" s="108"/>
      <c r="G984" s="108"/>
      <c r="H984" s="108"/>
      <c r="I984" s="108"/>
      <c r="J984" s="108"/>
      <c r="K984" s="108"/>
      <c r="L984" s="108"/>
      <c r="M984" s="108"/>
      <c r="N984" s="108"/>
      <c r="O984" s="108"/>
      <c r="P984" s="108"/>
      <c r="Q984" s="108"/>
      <c r="R984" s="108"/>
      <c r="S984" s="108"/>
      <c r="T984" s="108"/>
      <c r="U984" s="108"/>
      <c r="V984" s="108"/>
      <c r="W984" s="108"/>
      <c r="X984" s="108"/>
      <c r="Y984" s="108"/>
      <c r="Z984" s="108"/>
    </row>
    <row r="985" spans="1:26" ht="14.25" customHeight="1">
      <c r="A985" s="108"/>
      <c r="B985" s="108"/>
      <c r="C985" s="108"/>
      <c r="D985" s="108"/>
      <c r="E985" s="108"/>
      <c r="F985" s="108"/>
      <c r="G985" s="108"/>
      <c r="H985" s="108"/>
      <c r="I985" s="108"/>
      <c r="J985" s="108"/>
      <c r="K985" s="108"/>
      <c r="L985" s="108"/>
      <c r="M985" s="108"/>
      <c r="N985" s="108"/>
      <c r="O985" s="108"/>
      <c r="P985" s="108"/>
      <c r="Q985" s="108"/>
      <c r="R985" s="108"/>
      <c r="S985" s="108"/>
      <c r="T985" s="108"/>
      <c r="U985" s="108"/>
      <c r="V985" s="108"/>
      <c r="W985" s="108"/>
      <c r="X985" s="108"/>
      <c r="Y985" s="108"/>
      <c r="Z985" s="108"/>
    </row>
    <row r="986" spans="1:26" ht="14.25" customHeight="1">
      <c r="A986" s="108"/>
      <c r="B986" s="108"/>
      <c r="C986" s="108"/>
      <c r="D986" s="108"/>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row>
    <row r="987" spans="1:26" ht="14.25" customHeight="1">
      <c r="A987" s="108"/>
      <c r="B987" s="108"/>
      <c r="C987" s="108"/>
      <c r="D987" s="108"/>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row>
    <row r="988" spans="1:26" ht="14.25" customHeight="1">
      <c r="A988" s="108"/>
      <c r="B988" s="108"/>
      <c r="C988" s="108"/>
      <c r="D988" s="108"/>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row>
    <row r="989" spans="1:26" ht="14.25" customHeight="1">
      <c r="A989" s="108"/>
      <c r="B989" s="108"/>
      <c r="C989" s="108"/>
      <c r="D989" s="108"/>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row>
    <row r="990" spans="1:26" ht="14.25" customHeight="1">
      <c r="A990" s="108"/>
      <c r="B990" s="108"/>
      <c r="C990" s="108"/>
      <c r="D990" s="108"/>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row>
    <row r="991" spans="1:26" ht="14.25" customHeight="1">
      <c r="A991" s="108"/>
      <c r="B991" s="108"/>
      <c r="C991" s="108"/>
      <c r="D991" s="108"/>
      <c r="E991" s="108"/>
      <c r="F991" s="108"/>
      <c r="G991" s="108"/>
      <c r="H991" s="108"/>
      <c r="I991" s="108"/>
      <c r="J991" s="108"/>
      <c r="K991" s="108"/>
      <c r="L991" s="108"/>
      <c r="M991" s="108"/>
      <c r="N991" s="108"/>
      <c r="O991" s="108"/>
      <c r="P991" s="108"/>
      <c r="Q991" s="108"/>
      <c r="R991" s="108"/>
      <c r="S991" s="108"/>
      <c r="T991" s="108"/>
      <c r="U991" s="108"/>
      <c r="V991" s="108"/>
      <c r="W991" s="108"/>
      <c r="X991" s="108"/>
      <c r="Y991" s="108"/>
      <c r="Z991" s="108"/>
    </row>
    <row r="992" spans="1:26" ht="14.25" customHeight="1">
      <c r="A992" s="108"/>
      <c r="B992" s="108"/>
      <c r="C992" s="108"/>
      <c r="D992" s="108"/>
      <c r="E992" s="108"/>
      <c r="F992" s="108"/>
      <c r="G992" s="108"/>
      <c r="H992" s="108"/>
      <c r="I992" s="108"/>
      <c r="J992" s="108"/>
      <c r="K992" s="108"/>
      <c r="L992" s="108"/>
      <c r="M992" s="108"/>
      <c r="N992" s="108"/>
      <c r="O992" s="108"/>
      <c r="P992" s="108"/>
      <c r="Q992" s="108"/>
      <c r="R992" s="108"/>
      <c r="S992" s="108"/>
      <c r="T992" s="108"/>
      <c r="U992" s="108"/>
      <c r="V992" s="108"/>
      <c r="W992" s="108"/>
      <c r="X992" s="108"/>
      <c r="Y992" s="108"/>
      <c r="Z992" s="108"/>
    </row>
    <row r="993" spans="1:26" ht="14.25" customHeight="1">
      <c r="A993" s="108"/>
      <c r="B993" s="108"/>
      <c r="C993" s="108"/>
      <c r="D993" s="108"/>
      <c r="E993" s="108"/>
      <c r="F993" s="108"/>
      <c r="G993" s="108"/>
      <c r="H993" s="108"/>
      <c r="I993" s="108"/>
      <c r="J993" s="108"/>
      <c r="K993" s="108"/>
      <c r="L993" s="108"/>
      <c r="M993" s="108"/>
      <c r="N993" s="108"/>
      <c r="O993" s="108"/>
      <c r="P993" s="108"/>
      <c r="Q993" s="108"/>
      <c r="R993" s="108"/>
      <c r="S993" s="108"/>
      <c r="T993" s="108"/>
      <c r="U993" s="108"/>
      <c r="V993" s="108"/>
      <c r="W993" s="108"/>
      <c r="X993" s="108"/>
      <c r="Y993" s="108"/>
      <c r="Z993" s="108"/>
    </row>
    <row r="994" spans="1:26" ht="14.25" customHeight="1">
      <c r="A994" s="108"/>
      <c r="B994" s="108"/>
      <c r="C994" s="108"/>
      <c r="D994" s="108"/>
      <c r="E994" s="108"/>
      <c r="F994" s="108"/>
      <c r="G994" s="108"/>
      <c r="H994" s="108"/>
      <c r="I994" s="108"/>
      <c r="J994" s="108"/>
      <c r="K994" s="108"/>
      <c r="L994" s="108"/>
      <c r="M994" s="108"/>
      <c r="N994" s="108"/>
      <c r="O994" s="108"/>
      <c r="P994" s="108"/>
      <c r="Q994" s="108"/>
      <c r="R994" s="108"/>
      <c r="S994" s="108"/>
      <c r="T994" s="108"/>
      <c r="U994" s="108"/>
      <c r="V994" s="108"/>
      <c r="W994" s="108"/>
      <c r="X994" s="108"/>
      <c r="Y994" s="108"/>
      <c r="Z994" s="108"/>
    </row>
    <row r="995" spans="1:26" ht="14.25" customHeight="1">
      <c r="A995" s="108"/>
      <c r="B995" s="108"/>
      <c r="C995" s="108"/>
      <c r="D995" s="108"/>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row>
    <row r="996" spans="1:26" ht="14.25" customHeight="1">
      <c r="A996" s="108"/>
      <c r="B996" s="108"/>
      <c r="C996" s="108"/>
      <c r="D996" s="108"/>
      <c r="E996" s="108"/>
      <c r="F996" s="108"/>
      <c r="G996" s="108"/>
      <c r="H996" s="108"/>
      <c r="I996" s="108"/>
      <c r="J996" s="108"/>
      <c r="K996" s="108"/>
      <c r="L996" s="108"/>
      <c r="M996" s="108"/>
      <c r="N996" s="108"/>
      <c r="O996" s="108"/>
      <c r="P996" s="108"/>
      <c r="Q996" s="108"/>
      <c r="R996" s="108"/>
      <c r="S996" s="108"/>
      <c r="T996" s="108"/>
      <c r="U996" s="108"/>
      <c r="V996" s="108"/>
      <c r="W996" s="108"/>
      <c r="X996" s="108"/>
      <c r="Y996" s="108"/>
      <c r="Z996" s="108"/>
    </row>
    <row r="997" spans="1:26" ht="14.25" customHeight="1">
      <c r="A997" s="108"/>
      <c r="B997" s="108"/>
      <c r="C997" s="108"/>
      <c r="D997" s="108"/>
      <c r="E997" s="108"/>
      <c r="F997" s="108"/>
      <c r="G997" s="108"/>
      <c r="H997" s="108"/>
      <c r="I997" s="108"/>
      <c r="J997" s="108"/>
      <c r="K997" s="108"/>
      <c r="L997" s="108"/>
      <c r="M997" s="108"/>
      <c r="N997" s="108"/>
      <c r="O997" s="108"/>
      <c r="P997" s="108"/>
      <c r="Q997" s="108"/>
      <c r="R997" s="108"/>
      <c r="S997" s="108"/>
      <c r="T997" s="108"/>
      <c r="U997" s="108"/>
      <c r="V997" s="108"/>
      <c r="W997" s="108"/>
      <c r="X997" s="108"/>
      <c r="Y997" s="108"/>
      <c r="Z997" s="108"/>
    </row>
    <row r="998" spans="1:26" ht="14.25" customHeight="1">
      <c r="A998" s="108"/>
      <c r="B998" s="108"/>
      <c r="C998" s="108"/>
      <c r="D998" s="108"/>
      <c r="E998" s="108"/>
      <c r="F998" s="108"/>
      <c r="G998" s="108"/>
      <c r="H998" s="108"/>
      <c r="I998" s="108"/>
      <c r="J998" s="108"/>
      <c r="K998" s="108"/>
      <c r="L998" s="108"/>
      <c r="M998" s="108"/>
      <c r="N998" s="108"/>
      <c r="O998" s="108"/>
      <c r="P998" s="108"/>
      <c r="Q998" s="108"/>
      <c r="R998" s="108"/>
      <c r="S998" s="108"/>
      <c r="T998" s="108"/>
      <c r="U998" s="108"/>
      <c r="V998" s="108"/>
      <c r="W998" s="108"/>
      <c r="X998" s="108"/>
      <c r="Y998" s="108"/>
      <c r="Z998" s="108"/>
    </row>
    <row r="999" spans="1:26" ht="14.25" customHeight="1">
      <c r="A999" s="108"/>
      <c r="B999" s="108"/>
      <c r="C999" s="108"/>
      <c r="D999" s="108"/>
      <c r="E999" s="108"/>
      <c r="F999" s="108"/>
      <c r="G999" s="108"/>
      <c r="H999" s="108"/>
      <c r="I999" s="108"/>
      <c r="J999" s="108"/>
      <c r="K999" s="108"/>
      <c r="L999" s="108"/>
      <c r="M999" s="108"/>
      <c r="N999" s="108"/>
      <c r="O999" s="108"/>
      <c r="P999" s="108"/>
      <c r="Q999" s="108"/>
      <c r="R999" s="108"/>
      <c r="S999" s="108"/>
      <c r="T999" s="108"/>
      <c r="U999" s="108"/>
      <c r="V999" s="108"/>
      <c r="W999" s="108"/>
      <c r="X999" s="108"/>
      <c r="Y999" s="108"/>
      <c r="Z999" s="108"/>
    </row>
    <row r="1000" spans="1:26" ht="14.25" customHeight="1">
      <c r="A1000" s="108"/>
      <c r="B1000" s="108"/>
      <c r="C1000" s="108"/>
      <c r="D1000" s="108"/>
      <c r="E1000" s="108"/>
      <c r="F1000" s="108"/>
      <c r="G1000" s="108"/>
      <c r="H1000" s="108"/>
      <c r="I1000" s="108"/>
      <c r="J1000" s="108"/>
      <c r="K1000" s="108"/>
      <c r="L1000" s="108"/>
      <c r="M1000" s="108"/>
      <c r="N1000" s="108"/>
      <c r="O1000" s="108"/>
      <c r="P1000" s="108"/>
      <c r="Q1000" s="108"/>
      <c r="R1000" s="108"/>
      <c r="S1000" s="108"/>
      <c r="T1000" s="108"/>
      <c r="U1000" s="108"/>
      <c r="V1000" s="108"/>
      <c r="W1000" s="108"/>
      <c r="X1000" s="108"/>
      <c r="Y1000" s="108"/>
      <c r="Z1000" s="108"/>
    </row>
  </sheetData>
  <mergeCells count="3">
    <mergeCell ref="A2:C2"/>
    <mergeCell ref="B3:C3"/>
    <mergeCell ref="A5:C5"/>
  </mergeCells>
  <pageMargins left="0.511811024" right="0.511811024" top="0.78740157499999996" bottom="0.78740157499999996" header="0" footer="0"/>
  <pageSetup scale="110"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defaultColWidth="14.42578125" defaultRowHeight="15" customHeight="1"/>
  <cols>
    <col min="1" max="1" width="13" customWidth="1"/>
    <col min="2" max="2" width="39.5703125" customWidth="1"/>
    <col min="3" max="3" width="61.28515625" customWidth="1"/>
    <col min="4" max="26" width="9.140625" customWidth="1"/>
  </cols>
  <sheetData>
    <row r="1" spans="1:26" ht="14.25" customHeight="1">
      <c r="A1" s="108"/>
      <c r="B1" s="108"/>
      <c r="C1" s="108"/>
      <c r="D1" s="108"/>
      <c r="E1" s="108"/>
      <c r="F1" s="108"/>
      <c r="G1" s="108"/>
      <c r="H1" s="108"/>
      <c r="I1" s="108"/>
      <c r="J1" s="108"/>
      <c r="K1" s="108"/>
      <c r="L1" s="108"/>
      <c r="M1" s="108"/>
      <c r="N1" s="108"/>
      <c r="O1" s="108"/>
      <c r="P1" s="108"/>
      <c r="Q1" s="108"/>
      <c r="R1" s="108"/>
      <c r="S1" s="108"/>
      <c r="T1" s="108"/>
      <c r="U1" s="108"/>
      <c r="V1" s="108"/>
      <c r="W1" s="108"/>
      <c r="X1" s="108"/>
      <c r="Y1" s="108"/>
      <c r="Z1" s="108"/>
    </row>
    <row r="2" spans="1:26" ht="33.75" customHeight="1">
      <c r="A2" s="112"/>
      <c r="B2" s="290" t="s">
        <v>279</v>
      </c>
      <c r="C2" s="198"/>
      <c r="D2" s="108"/>
      <c r="E2" s="108"/>
      <c r="F2" s="108"/>
      <c r="G2" s="108"/>
      <c r="H2" s="108"/>
      <c r="I2" s="108"/>
      <c r="J2" s="108"/>
      <c r="K2" s="108"/>
      <c r="L2" s="108"/>
      <c r="M2" s="108"/>
      <c r="N2" s="108"/>
      <c r="O2" s="108"/>
      <c r="P2" s="108"/>
      <c r="Q2" s="108"/>
      <c r="R2" s="108"/>
      <c r="S2" s="108"/>
      <c r="T2" s="108"/>
      <c r="U2" s="108"/>
      <c r="V2" s="108"/>
      <c r="W2" s="108"/>
      <c r="X2" s="108"/>
      <c r="Y2" s="108"/>
      <c r="Z2" s="108"/>
    </row>
    <row r="3" spans="1:26" ht="14.25" customHeight="1">
      <c r="A3" s="108"/>
      <c r="B3" s="108"/>
      <c r="C3" s="108"/>
      <c r="D3" s="108"/>
      <c r="E3" s="108"/>
      <c r="F3" s="108"/>
      <c r="G3" s="108"/>
      <c r="H3" s="108"/>
      <c r="I3" s="108"/>
      <c r="J3" s="108"/>
      <c r="K3" s="108"/>
      <c r="L3" s="108"/>
      <c r="M3" s="108"/>
      <c r="N3" s="108"/>
      <c r="O3" s="108"/>
      <c r="P3" s="108"/>
      <c r="Q3" s="108"/>
      <c r="R3" s="108"/>
      <c r="S3" s="108"/>
      <c r="T3" s="108"/>
      <c r="U3" s="108"/>
      <c r="V3" s="108"/>
      <c r="W3" s="108"/>
      <c r="X3" s="108"/>
      <c r="Y3" s="108"/>
      <c r="Z3" s="108"/>
    </row>
    <row r="4" spans="1:26" ht="14.25" customHeight="1">
      <c r="A4" s="108"/>
      <c r="B4" s="113"/>
      <c r="C4" s="108"/>
      <c r="D4" s="108"/>
      <c r="E4" s="108"/>
      <c r="F4" s="108"/>
      <c r="G4" s="108"/>
      <c r="H4" s="108"/>
      <c r="I4" s="108"/>
      <c r="J4" s="108"/>
      <c r="K4" s="108"/>
      <c r="L4" s="108"/>
      <c r="M4" s="108"/>
      <c r="N4" s="108"/>
      <c r="O4" s="108"/>
      <c r="P4" s="108"/>
      <c r="Q4" s="108"/>
      <c r="R4" s="108"/>
      <c r="S4" s="108"/>
      <c r="T4" s="108"/>
      <c r="U4" s="108"/>
      <c r="V4" s="108"/>
      <c r="W4" s="108"/>
      <c r="X4" s="108"/>
      <c r="Y4" s="108"/>
      <c r="Z4" s="108"/>
    </row>
    <row r="5" spans="1:26" ht="59.25" customHeight="1">
      <c r="A5" s="291" t="s">
        <v>280</v>
      </c>
      <c r="B5" s="175"/>
      <c r="C5" s="198"/>
      <c r="D5" s="108"/>
      <c r="E5" s="108"/>
      <c r="F5" s="108"/>
      <c r="G5" s="108"/>
      <c r="H5" s="108"/>
      <c r="I5" s="108"/>
      <c r="J5" s="108"/>
      <c r="K5" s="108"/>
      <c r="L5" s="108"/>
      <c r="M5" s="108"/>
      <c r="N5" s="108"/>
      <c r="O5" s="108"/>
      <c r="P5" s="108"/>
      <c r="Q5" s="108"/>
      <c r="R5" s="108"/>
      <c r="S5" s="108"/>
      <c r="T5" s="108"/>
      <c r="U5" s="108"/>
      <c r="V5" s="108"/>
      <c r="W5" s="108"/>
      <c r="X5" s="108"/>
      <c r="Y5" s="108"/>
      <c r="Z5" s="108"/>
    </row>
    <row r="6" spans="1:26" ht="14.25" customHeight="1">
      <c r="A6" s="108"/>
      <c r="B6" s="108"/>
      <c r="C6" s="108"/>
      <c r="D6" s="108"/>
      <c r="E6" s="108"/>
      <c r="F6" s="108"/>
      <c r="G6" s="108"/>
      <c r="H6" s="108"/>
      <c r="I6" s="108"/>
      <c r="J6" s="108"/>
      <c r="K6" s="108"/>
      <c r="L6" s="108"/>
      <c r="M6" s="108"/>
      <c r="N6" s="108"/>
      <c r="O6" s="108"/>
      <c r="P6" s="108"/>
      <c r="Q6" s="108"/>
      <c r="R6" s="108"/>
      <c r="S6" s="108"/>
      <c r="T6" s="108"/>
      <c r="U6" s="108"/>
      <c r="V6" s="108"/>
      <c r="W6" s="108"/>
      <c r="X6" s="108"/>
      <c r="Y6" s="108"/>
      <c r="Z6" s="108"/>
    </row>
    <row r="7" spans="1:26" ht="14.25" customHeight="1">
      <c r="A7" s="292" t="s">
        <v>281</v>
      </c>
      <c r="B7" s="138"/>
      <c r="C7" s="139"/>
      <c r="D7" s="108"/>
      <c r="E7" s="108"/>
      <c r="F7" s="108"/>
      <c r="G7" s="108"/>
      <c r="H7" s="108"/>
      <c r="I7" s="108"/>
      <c r="J7" s="108"/>
      <c r="K7" s="108"/>
      <c r="L7" s="108"/>
      <c r="M7" s="108"/>
      <c r="N7" s="108"/>
      <c r="O7" s="108"/>
      <c r="P7" s="108"/>
      <c r="Q7" s="108"/>
      <c r="R7" s="108"/>
      <c r="S7" s="108"/>
      <c r="T7" s="108"/>
      <c r="U7" s="108"/>
      <c r="V7" s="108"/>
      <c r="W7" s="108"/>
      <c r="X7" s="108"/>
      <c r="Y7" s="108"/>
      <c r="Z7" s="108"/>
    </row>
    <row r="8" spans="1:26" ht="14.25" customHeight="1">
      <c r="A8" s="114" t="s">
        <v>267</v>
      </c>
      <c r="B8" s="114" t="s">
        <v>252</v>
      </c>
      <c r="C8" s="114" t="s">
        <v>282</v>
      </c>
      <c r="D8" s="108"/>
      <c r="E8" s="108"/>
      <c r="F8" s="108"/>
      <c r="G8" s="108"/>
      <c r="H8" s="108"/>
      <c r="I8" s="108"/>
      <c r="J8" s="108"/>
      <c r="K8" s="108"/>
      <c r="L8" s="108"/>
      <c r="M8" s="108"/>
      <c r="N8" s="108"/>
      <c r="O8" s="108"/>
      <c r="P8" s="108"/>
      <c r="Q8" s="108"/>
      <c r="R8" s="108"/>
      <c r="S8" s="108"/>
      <c r="T8" s="108"/>
      <c r="U8" s="108"/>
      <c r="V8" s="108"/>
      <c r="W8" s="108"/>
      <c r="X8" s="108"/>
      <c r="Y8" s="108"/>
      <c r="Z8" s="108"/>
    </row>
    <row r="9" spans="1:26" ht="14.25" customHeight="1">
      <c r="A9" s="115">
        <v>1</v>
      </c>
      <c r="B9" s="116" t="s">
        <v>283</v>
      </c>
      <c r="C9" s="62" t="s">
        <v>284</v>
      </c>
      <c r="D9" s="108"/>
      <c r="E9" s="108"/>
      <c r="F9" s="108"/>
      <c r="G9" s="108"/>
      <c r="H9" s="108"/>
      <c r="I9" s="108"/>
      <c r="J9" s="108"/>
      <c r="K9" s="108"/>
      <c r="L9" s="108"/>
      <c r="M9" s="108"/>
      <c r="N9" s="108"/>
      <c r="O9" s="108"/>
      <c r="P9" s="108"/>
      <c r="Q9" s="108"/>
      <c r="R9" s="108"/>
      <c r="S9" s="108"/>
      <c r="T9" s="108"/>
      <c r="U9" s="108"/>
      <c r="V9" s="108"/>
      <c r="W9" s="108"/>
      <c r="X9" s="108"/>
      <c r="Y9" s="108"/>
      <c r="Z9" s="108"/>
    </row>
    <row r="10" spans="1:26" ht="14.25" customHeight="1">
      <c r="A10" s="117">
        <v>2</v>
      </c>
      <c r="B10" s="67" t="s">
        <v>285</v>
      </c>
      <c r="C10" s="67" t="s">
        <v>286</v>
      </c>
      <c r="D10" s="108"/>
      <c r="E10" s="108"/>
      <c r="F10" s="108"/>
      <c r="G10" s="108"/>
      <c r="H10" s="108"/>
      <c r="I10" s="108"/>
      <c r="J10" s="108"/>
      <c r="K10" s="108"/>
      <c r="L10" s="108"/>
      <c r="M10" s="108"/>
      <c r="N10" s="108"/>
      <c r="O10" s="108"/>
      <c r="P10" s="108"/>
      <c r="Q10" s="108"/>
      <c r="R10" s="108"/>
      <c r="S10" s="108"/>
      <c r="T10" s="108"/>
      <c r="U10" s="108"/>
      <c r="V10" s="108"/>
      <c r="W10" s="108"/>
      <c r="X10" s="108"/>
      <c r="Y10" s="108"/>
      <c r="Z10" s="108"/>
    </row>
    <row r="11" spans="1:26" ht="14.25" customHeight="1">
      <c r="A11" s="115">
        <v>3</v>
      </c>
      <c r="B11" s="62" t="s">
        <v>287</v>
      </c>
      <c r="C11" s="62" t="s">
        <v>288</v>
      </c>
      <c r="D11" s="108"/>
      <c r="E11" s="108"/>
      <c r="F11" s="108"/>
      <c r="G11" s="108"/>
      <c r="H11" s="108"/>
      <c r="I11" s="108"/>
      <c r="J11" s="108"/>
      <c r="K11" s="108"/>
      <c r="L11" s="108"/>
      <c r="M11" s="108"/>
      <c r="N11" s="108"/>
      <c r="O11" s="108"/>
      <c r="P11" s="108"/>
      <c r="Q11" s="108"/>
      <c r="R11" s="108"/>
      <c r="S11" s="108"/>
      <c r="T11" s="108"/>
      <c r="U11" s="108"/>
      <c r="V11" s="108"/>
      <c r="W11" s="108"/>
      <c r="X11" s="108"/>
      <c r="Y11" s="108"/>
      <c r="Z11" s="108"/>
    </row>
    <row r="12" spans="1:26" ht="14.25" customHeight="1">
      <c r="A12" s="117">
        <v>4</v>
      </c>
      <c r="B12" s="118" t="s">
        <v>289</v>
      </c>
      <c r="C12" s="67" t="s">
        <v>290</v>
      </c>
      <c r="D12" s="108"/>
      <c r="E12" s="108"/>
      <c r="F12" s="108"/>
      <c r="G12" s="108"/>
      <c r="H12" s="108"/>
      <c r="I12" s="108"/>
      <c r="J12" s="108"/>
      <c r="K12" s="108"/>
      <c r="L12" s="108"/>
      <c r="M12" s="108"/>
      <c r="N12" s="108"/>
      <c r="O12" s="108"/>
      <c r="P12" s="108"/>
      <c r="Q12" s="108"/>
      <c r="R12" s="108"/>
      <c r="S12" s="108"/>
      <c r="T12" s="108"/>
      <c r="U12" s="108"/>
      <c r="V12" s="108"/>
      <c r="W12" s="108"/>
      <c r="X12" s="108"/>
      <c r="Y12" s="108"/>
      <c r="Z12" s="108"/>
    </row>
    <row r="13" spans="1:26" ht="14.25" customHeight="1">
      <c r="A13" s="115">
        <v>5</v>
      </c>
      <c r="B13" s="62" t="s">
        <v>291</v>
      </c>
      <c r="C13" s="62" t="s">
        <v>292</v>
      </c>
      <c r="D13" s="108"/>
      <c r="E13" s="108"/>
      <c r="F13" s="108"/>
      <c r="G13" s="108"/>
      <c r="H13" s="108"/>
      <c r="I13" s="108"/>
      <c r="J13" s="108"/>
      <c r="K13" s="108"/>
      <c r="L13" s="108"/>
      <c r="M13" s="108"/>
      <c r="N13" s="108"/>
      <c r="O13" s="108"/>
      <c r="P13" s="108"/>
      <c r="Q13" s="108"/>
      <c r="R13" s="108"/>
      <c r="S13" s="108"/>
      <c r="T13" s="108"/>
      <c r="U13" s="108"/>
      <c r="V13" s="108"/>
      <c r="W13" s="108"/>
      <c r="X13" s="108"/>
      <c r="Y13" s="108"/>
      <c r="Z13" s="108"/>
    </row>
    <row r="14" spans="1:26" ht="14.25" customHeight="1">
      <c r="A14" s="108"/>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row>
    <row r="15" spans="1:26" ht="14.25" customHeight="1">
      <c r="A15" s="293" t="s">
        <v>293</v>
      </c>
      <c r="B15" s="175"/>
      <c r="C15" s="198"/>
      <c r="D15" s="108"/>
      <c r="E15" s="108"/>
      <c r="F15" s="108"/>
      <c r="G15" s="108"/>
      <c r="H15" s="108"/>
      <c r="I15" s="108"/>
      <c r="J15" s="108"/>
      <c r="K15" s="108"/>
      <c r="L15" s="108"/>
      <c r="M15" s="108"/>
      <c r="N15" s="108"/>
      <c r="O15" s="108"/>
      <c r="P15" s="108"/>
      <c r="Q15" s="108"/>
      <c r="R15" s="108"/>
      <c r="S15" s="108"/>
      <c r="T15" s="108"/>
      <c r="U15" s="108"/>
      <c r="V15" s="108"/>
      <c r="W15" s="108"/>
      <c r="X15" s="108"/>
      <c r="Y15" s="108"/>
      <c r="Z15" s="108"/>
    </row>
    <row r="16" spans="1:26" ht="180" customHeight="1">
      <c r="A16" s="294"/>
      <c r="B16" s="175"/>
      <c r="C16" s="198"/>
      <c r="D16" s="108"/>
      <c r="E16" s="108"/>
      <c r="F16" s="108"/>
      <c r="G16" s="108"/>
      <c r="H16" s="108"/>
      <c r="I16" s="108"/>
      <c r="J16" s="108"/>
      <c r="K16" s="108"/>
      <c r="L16" s="108"/>
      <c r="M16" s="108"/>
      <c r="N16" s="108"/>
      <c r="O16" s="108"/>
      <c r="P16" s="108"/>
      <c r="Q16" s="108"/>
      <c r="R16" s="108"/>
      <c r="S16" s="108"/>
      <c r="T16" s="108"/>
      <c r="U16" s="108"/>
      <c r="V16" s="108"/>
      <c r="W16" s="108"/>
      <c r="X16" s="108"/>
      <c r="Y16" s="108"/>
      <c r="Z16" s="108"/>
    </row>
    <row r="17" spans="1:26" ht="14.25" customHeight="1">
      <c r="A17" s="108"/>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108"/>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row>
    <row r="19" spans="1:26" ht="14.25" customHeight="1">
      <c r="A19" s="108"/>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row>
    <row r="20" spans="1:26" ht="14.25" customHeight="1">
      <c r="A20" s="108"/>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row>
    <row r="21" spans="1:26" ht="14.25" customHeight="1">
      <c r="A21" s="108"/>
      <c r="B21" s="108"/>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row>
    <row r="22" spans="1:26" ht="14.25" customHeight="1">
      <c r="A22" s="108"/>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row>
    <row r="23" spans="1:26" ht="14.25" customHeight="1">
      <c r="A23" s="108"/>
      <c r="B23" s="108"/>
      <c r="C23" s="108"/>
      <c r="D23" s="108"/>
      <c r="E23" s="108"/>
      <c r="F23" s="108"/>
      <c r="G23" s="108"/>
      <c r="H23" s="108"/>
      <c r="I23" s="108"/>
      <c r="J23" s="108"/>
      <c r="K23" s="108"/>
      <c r="L23" s="108"/>
      <c r="M23" s="108"/>
      <c r="N23" s="108"/>
      <c r="O23" s="108"/>
      <c r="P23" s="108"/>
      <c r="Q23" s="108"/>
      <c r="R23" s="108"/>
      <c r="S23" s="108"/>
      <c r="T23" s="108"/>
      <c r="U23" s="108"/>
      <c r="V23" s="108"/>
      <c r="W23" s="108"/>
      <c r="X23" s="108"/>
      <c r="Y23" s="108"/>
      <c r="Z23" s="108"/>
    </row>
    <row r="24" spans="1:26" ht="14.25" customHeight="1">
      <c r="A24" s="108"/>
      <c r="B24" s="108"/>
      <c r="C24" s="108"/>
      <c r="D24" s="108"/>
      <c r="E24" s="108"/>
      <c r="F24" s="108"/>
      <c r="G24" s="108"/>
      <c r="H24" s="108"/>
      <c r="I24" s="108"/>
      <c r="J24" s="108"/>
      <c r="K24" s="108"/>
      <c r="L24" s="108"/>
      <c r="M24" s="108"/>
      <c r="N24" s="108"/>
      <c r="O24" s="108"/>
      <c r="P24" s="108"/>
      <c r="Q24" s="108"/>
      <c r="R24" s="108"/>
      <c r="S24" s="108"/>
      <c r="T24" s="108"/>
      <c r="U24" s="108"/>
      <c r="V24" s="108"/>
      <c r="W24" s="108"/>
      <c r="X24" s="108"/>
      <c r="Y24" s="108"/>
      <c r="Z24" s="108"/>
    </row>
    <row r="25" spans="1:26" ht="14.25" customHeight="1">
      <c r="A25" s="108"/>
      <c r="B25" s="108"/>
      <c r="C25" s="108"/>
      <c r="D25" s="108"/>
      <c r="E25" s="108"/>
      <c r="F25" s="108"/>
      <c r="G25" s="108"/>
      <c r="H25" s="108"/>
      <c r="I25" s="108"/>
      <c r="J25" s="108"/>
      <c r="K25" s="108"/>
      <c r="L25" s="108"/>
      <c r="M25" s="108"/>
      <c r="N25" s="108"/>
      <c r="O25" s="108"/>
      <c r="P25" s="108"/>
      <c r="Q25" s="108"/>
      <c r="R25" s="108"/>
      <c r="S25" s="108"/>
      <c r="T25" s="108"/>
      <c r="U25" s="108"/>
      <c r="V25" s="108"/>
      <c r="W25" s="108"/>
      <c r="X25" s="108"/>
      <c r="Y25" s="108"/>
      <c r="Z25" s="108"/>
    </row>
    <row r="26" spans="1:26" ht="14.25" customHeight="1">
      <c r="A26" s="108"/>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row>
    <row r="27" spans="1:26" ht="14.25" customHeight="1">
      <c r="A27" s="108"/>
      <c r="B27" s="108"/>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row>
    <row r="28" spans="1:26" ht="14.25" customHeight="1">
      <c r="A28" s="108"/>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row>
    <row r="29" spans="1:26" ht="14.25" customHeight="1">
      <c r="A29" s="108"/>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row>
    <row r="30" spans="1:26" ht="14.25" customHeight="1">
      <c r="A30" s="108"/>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row>
    <row r="31" spans="1:26" ht="14.25" customHeight="1">
      <c r="A31" s="108"/>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row>
    <row r="32" spans="1:26" ht="14.25" customHeight="1">
      <c r="A32" s="108"/>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row>
    <row r="33" spans="1:26" ht="14.25" customHeight="1">
      <c r="A33" s="108"/>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row>
    <row r="34" spans="1:26" ht="14.25" customHeight="1">
      <c r="A34" s="108"/>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row>
    <row r="35" spans="1:26" ht="14.25" customHeight="1">
      <c r="A35" s="108"/>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row>
    <row r="36" spans="1:26" ht="14.25" customHeight="1">
      <c r="A36" s="108"/>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row>
    <row r="37" spans="1:26" ht="14.25" customHeight="1">
      <c r="A37" s="108"/>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row>
    <row r="38" spans="1:26" ht="14.25" customHeight="1">
      <c r="A38" s="108"/>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row>
    <row r="39" spans="1:26" ht="14.25" customHeight="1">
      <c r="A39" s="108"/>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row>
    <row r="40" spans="1:26" ht="14.25" customHeight="1">
      <c r="A40" s="108"/>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row>
    <row r="41" spans="1:26" ht="14.25" customHeight="1">
      <c r="A41" s="108"/>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row>
    <row r="42" spans="1:26" ht="14.25" customHeight="1">
      <c r="A42" s="108"/>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row>
    <row r="43" spans="1:26" ht="14.25" customHeight="1">
      <c r="A43" s="108"/>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row>
    <row r="44" spans="1:26" ht="14.25" customHeight="1">
      <c r="A44" s="108"/>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row>
    <row r="45" spans="1:26" ht="14.25" customHeight="1">
      <c r="A45" s="108"/>
      <c r="B45" s="108"/>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row>
    <row r="46" spans="1:26" ht="14.25" customHeight="1">
      <c r="A46" s="108"/>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row>
    <row r="47" spans="1:26" ht="14.25" customHeight="1">
      <c r="A47" s="108"/>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row>
    <row r="48" spans="1:26" ht="14.25" customHeight="1">
      <c r="A48" s="108"/>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row>
    <row r="49" spans="1:26" ht="14.25" customHeight="1">
      <c r="A49" s="108"/>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row>
    <row r="50" spans="1:26" ht="14.25" customHeight="1">
      <c r="A50" s="108"/>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row>
    <row r="51" spans="1:26" ht="14.25" customHeight="1">
      <c r="A51" s="108"/>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row>
    <row r="52" spans="1:26" ht="14.25" customHeight="1">
      <c r="A52" s="108"/>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row>
    <row r="53" spans="1:26" ht="14.25" customHeight="1">
      <c r="A53" s="108"/>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row>
    <row r="54" spans="1:26" ht="14.25" customHeight="1">
      <c r="A54" s="108"/>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row>
    <row r="55" spans="1:26" ht="14.25" customHeight="1">
      <c r="A55" s="108"/>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row>
    <row r="56" spans="1:26" ht="14.25" customHeight="1">
      <c r="A56" s="108"/>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row>
    <row r="57" spans="1:26" ht="14.2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row>
    <row r="58" spans="1:26" ht="14.25" customHeight="1">
      <c r="A58" s="10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row>
    <row r="59" spans="1:26" ht="14.25" customHeight="1">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row>
    <row r="60" spans="1:26" ht="14.25" customHeight="1">
      <c r="A60" s="108"/>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row>
    <row r="61" spans="1:26" ht="14.25" customHeight="1">
      <c r="A61" s="108"/>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row>
    <row r="62" spans="1:26" ht="14.25" customHeight="1">
      <c r="A62" s="108"/>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row>
    <row r="63" spans="1:26" ht="14.25" customHeight="1">
      <c r="A63" s="108"/>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row>
    <row r="64" spans="1:26" ht="14.25" customHeight="1">
      <c r="A64" s="108"/>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row>
    <row r="65" spans="1:26" ht="14.25" customHeight="1">
      <c r="A65" s="108"/>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row>
    <row r="66" spans="1:26" ht="14.25" customHeight="1">
      <c r="A66" s="108"/>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row>
    <row r="67" spans="1:26" ht="14.25" customHeight="1">
      <c r="A67" s="108"/>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row>
    <row r="68" spans="1:26" ht="14.25" customHeight="1">
      <c r="A68" s="108"/>
      <c r="B68" s="108"/>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row>
    <row r="69" spans="1:26" ht="14.25" customHeight="1">
      <c r="A69" s="108"/>
      <c r="B69" s="108"/>
      <c r="C69" s="108"/>
      <c r="D69" s="108"/>
      <c r="E69" s="108"/>
      <c r="F69" s="108"/>
      <c r="G69" s="108"/>
      <c r="H69" s="108"/>
      <c r="I69" s="108"/>
      <c r="J69" s="108"/>
      <c r="K69" s="108"/>
      <c r="L69" s="108"/>
      <c r="M69" s="108"/>
      <c r="N69" s="108"/>
      <c r="O69" s="108"/>
      <c r="P69" s="108"/>
      <c r="Q69" s="108"/>
      <c r="R69" s="108"/>
      <c r="S69" s="108"/>
      <c r="T69" s="108"/>
      <c r="U69" s="108"/>
      <c r="V69" s="108"/>
      <c r="W69" s="108"/>
      <c r="X69" s="108"/>
      <c r="Y69" s="108"/>
      <c r="Z69" s="108"/>
    </row>
    <row r="70" spans="1:26" ht="14.25" customHeight="1">
      <c r="A70" s="108"/>
      <c r="B70" s="108"/>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row>
    <row r="71" spans="1:26" ht="14.25" customHeight="1">
      <c r="A71" s="108"/>
      <c r="B71" s="108"/>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row>
    <row r="72" spans="1:26" ht="14.25" customHeight="1">
      <c r="A72" s="108"/>
      <c r="B72" s="108"/>
      <c r="C72" s="108"/>
      <c r="D72" s="108"/>
      <c r="E72" s="108"/>
      <c r="F72" s="108"/>
      <c r="G72" s="108"/>
      <c r="H72" s="108"/>
      <c r="I72" s="108"/>
      <c r="J72" s="108"/>
      <c r="K72" s="108"/>
      <c r="L72" s="108"/>
      <c r="M72" s="108"/>
      <c r="N72" s="108"/>
      <c r="O72" s="108"/>
      <c r="P72" s="108"/>
      <c r="Q72" s="108"/>
      <c r="R72" s="108"/>
      <c r="S72" s="108"/>
      <c r="T72" s="108"/>
      <c r="U72" s="108"/>
      <c r="V72" s="108"/>
      <c r="W72" s="108"/>
      <c r="X72" s="108"/>
      <c r="Y72" s="108"/>
      <c r="Z72" s="108"/>
    </row>
    <row r="73" spans="1:26" ht="14.25" customHeight="1">
      <c r="A73" s="108"/>
      <c r="B73" s="108"/>
      <c r="C73" s="108"/>
      <c r="D73" s="108"/>
      <c r="E73" s="108"/>
      <c r="F73" s="108"/>
      <c r="G73" s="108"/>
      <c r="H73" s="108"/>
      <c r="I73" s="108"/>
      <c r="J73" s="108"/>
      <c r="K73" s="108"/>
      <c r="L73" s="108"/>
      <c r="M73" s="108"/>
      <c r="N73" s="108"/>
      <c r="O73" s="108"/>
      <c r="P73" s="108"/>
      <c r="Q73" s="108"/>
      <c r="R73" s="108"/>
      <c r="S73" s="108"/>
      <c r="T73" s="108"/>
      <c r="U73" s="108"/>
      <c r="V73" s="108"/>
      <c r="W73" s="108"/>
      <c r="X73" s="108"/>
      <c r="Y73" s="108"/>
      <c r="Z73" s="108"/>
    </row>
    <row r="74" spans="1:26" ht="14.25" customHeight="1">
      <c r="A74" s="108"/>
      <c r="B74" s="108"/>
      <c r="C74" s="108"/>
      <c r="D74" s="108"/>
      <c r="E74" s="108"/>
      <c r="F74" s="108"/>
      <c r="G74" s="108"/>
      <c r="H74" s="108"/>
      <c r="I74" s="108"/>
      <c r="J74" s="108"/>
      <c r="K74" s="108"/>
      <c r="L74" s="108"/>
      <c r="M74" s="108"/>
      <c r="N74" s="108"/>
      <c r="O74" s="108"/>
      <c r="P74" s="108"/>
      <c r="Q74" s="108"/>
      <c r="R74" s="108"/>
      <c r="S74" s="108"/>
      <c r="T74" s="108"/>
      <c r="U74" s="108"/>
      <c r="V74" s="108"/>
      <c r="W74" s="108"/>
      <c r="X74" s="108"/>
      <c r="Y74" s="108"/>
      <c r="Z74" s="108"/>
    </row>
    <row r="75" spans="1:26" ht="14.25" customHeight="1">
      <c r="A75" s="108"/>
      <c r="B75" s="108"/>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row>
    <row r="76" spans="1:26" ht="14.25" customHeight="1">
      <c r="A76" s="108"/>
      <c r="B76" s="108"/>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row>
    <row r="77" spans="1:26" ht="14.25" customHeight="1">
      <c r="A77" s="108"/>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row>
    <row r="78" spans="1:26" ht="14.25" customHeight="1">
      <c r="A78" s="108"/>
      <c r="B78" s="108"/>
      <c r="C78" s="108"/>
      <c r="D78" s="108"/>
      <c r="E78" s="108"/>
      <c r="F78" s="108"/>
      <c r="G78" s="108"/>
      <c r="H78" s="108"/>
      <c r="I78" s="108"/>
      <c r="J78" s="108"/>
      <c r="K78" s="108"/>
      <c r="L78" s="108"/>
      <c r="M78" s="108"/>
      <c r="N78" s="108"/>
      <c r="O78" s="108"/>
      <c r="P78" s="108"/>
      <c r="Q78" s="108"/>
      <c r="R78" s="108"/>
      <c r="S78" s="108"/>
      <c r="T78" s="108"/>
      <c r="U78" s="108"/>
      <c r="V78" s="108"/>
      <c r="W78" s="108"/>
      <c r="X78" s="108"/>
      <c r="Y78" s="108"/>
      <c r="Z78" s="108"/>
    </row>
    <row r="79" spans="1:26" ht="14.25" customHeight="1">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row>
    <row r="80" spans="1:26" ht="14.25" customHeight="1">
      <c r="A80" s="108"/>
      <c r="B80" s="108"/>
      <c r="C80" s="108"/>
      <c r="D80" s="108"/>
      <c r="E80" s="108"/>
      <c r="F80" s="108"/>
      <c r="G80" s="108"/>
      <c r="H80" s="108"/>
      <c r="I80" s="108"/>
      <c r="J80" s="108"/>
      <c r="K80" s="108"/>
      <c r="L80" s="108"/>
      <c r="M80" s="108"/>
      <c r="N80" s="108"/>
      <c r="O80" s="108"/>
      <c r="P80" s="108"/>
      <c r="Q80" s="108"/>
      <c r="R80" s="108"/>
      <c r="S80" s="108"/>
      <c r="T80" s="108"/>
      <c r="U80" s="108"/>
      <c r="V80" s="108"/>
      <c r="W80" s="108"/>
      <c r="X80" s="108"/>
      <c r="Y80" s="108"/>
      <c r="Z80" s="108"/>
    </row>
    <row r="81" spans="1:26" ht="14.25" customHeight="1">
      <c r="A81" s="108"/>
      <c r="B81" s="108"/>
      <c r="C81" s="108"/>
      <c r="D81" s="108"/>
      <c r="E81" s="108"/>
      <c r="F81" s="108"/>
      <c r="G81" s="108"/>
      <c r="H81" s="108"/>
      <c r="I81" s="108"/>
      <c r="J81" s="108"/>
      <c r="K81" s="108"/>
      <c r="L81" s="108"/>
      <c r="M81" s="108"/>
      <c r="N81" s="108"/>
      <c r="O81" s="108"/>
      <c r="P81" s="108"/>
      <c r="Q81" s="108"/>
      <c r="R81" s="108"/>
      <c r="S81" s="108"/>
      <c r="T81" s="108"/>
      <c r="U81" s="108"/>
      <c r="V81" s="108"/>
      <c r="W81" s="108"/>
      <c r="X81" s="108"/>
      <c r="Y81" s="108"/>
      <c r="Z81" s="108"/>
    </row>
    <row r="82" spans="1:26" ht="14.25" customHeight="1">
      <c r="A82" s="108"/>
      <c r="B82" s="108"/>
      <c r="C82" s="108"/>
      <c r="D82" s="108"/>
      <c r="E82" s="108"/>
      <c r="F82" s="108"/>
      <c r="G82" s="108"/>
      <c r="H82" s="108"/>
      <c r="I82" s="108"/>
      <c r="J82" s="108"/>
      <c r="K82" s="108"/>
      <c r="L82" s="108"/>
      <c r="M82" s="108"/>
      <c r="N82" s="108"/>
      <c r="O82" s="108"/>
      <c r="P82" s="108"/>
      <c r="Q82" s="108"/>
      <c r="R82" s="108"/>
      <c r="S82" s="108"/>
      <c r="T82" s="108"/>
      <c r="U82" s="108"/>
      <c r="V82" s="108"/>
      <c r="W82" s="108"/>
      <c r="X82" s="108"/>
      <c r="Y82" s="108"/>
      <c r="Z82" s="108"/>
    </row>
    <row r="83" spans="1:26" ht="14.25" customHeight="1">
      <c r="A83" s="108"/>
      <c r="B83" s="108"/>
      <c r="C83" s="108"/>
      <c r="D83" s="108"/>
      <c r="E83" s="108"/>
      <c r="F83" s="108"/>
      <c r="G83" s="108"/>
      <c r="H83" s="108"/>
      <c r="I83" s="108"/>
      <c r="J83" s="108"/>
      <c r="K83" s="108"/>
      <c r="L83" s="108"/>
      <c r="M83" s="108"/>
      <c r="N83" s="108"/>
      <c r="O83" s="108"/>
      <c r="P83" s="108"/>
      <c r="Q83" s="108"/>
      <c r="R83" s="108"/>
      <c r="S83" s="108"/>
      <c r="T83" s="108"/>
      <c r="U83" s="108"/>
      <c r="V83" s="108"/>
      <c r="W83" s="108"/>
      <c r="X83" s="108"/>
      <c r="Y83" s="108"/>
      <c r="Z83" s="108"/>
    </row>
    <row r="84" spans="1:26" ht="14.25" customHeight="1">
      <c r="A84" s="108"/>
      <c r="B84" s="108"/>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row>
    <row r="85" spans="1:26" ht="14.25" customHeight="1">
      <c r="A85" s="108"/>
      <c r="B85" s="108"/>
      <c r="C85" s="108"/>
      <c r="D85" s="108"/>
      <c r="E85" s="108"/>
      <c r="F85" s="108"/>
      <c r="G85" s="108"/>
      <c r="H85" s="108"/>
      <c r="I85" s="108"/>
      <c r="J85" s="108"/>
      <c r="K85" s="108"/>
      <c r="L85" s="108"/>
      <c r="M85" s="108"/>
      <c r="N85" s="108"/>
      <c r="O85" s="108"/>
      <c r="P85" s="108"/>
      <c r="Q85" s="108"/>
      <c r="R85" s="108"/>
      <c r="S85" s="108"/>
      <c r="T85" s="108"/>
      <c r="U85" s="108"/>
      <c r="V85" s="108"/>
      <c r="W85" s="108"/>
      <c r="X85" s="108"/>
      <c r="Y85" s="108"/>
      <c r="Z85" s="108"/>
    </row>
    <row r="86" spans="1:26" ht="14.25" customHeight="1">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row>
    <row r="87" spans="1:26" ht="14.25" customHeight="1">
      <c r="A87" s="108"/>
      <c r="B87" s="108"/>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row>
    <row r="88" spans="1:26" ht="14.25" customHeight="1">
      <c r="A88" s="108"/>
      <c r="B88" s="108"/>
      <c r="C88" s="108"/>
      <c r="D88" s="108"/>
      <c r="E88" s="108"/>
      <c r="F88" s="108"/>
      <c r="G88" s="108"/>
      <c r="H88" s="108"/>
      <c r="I88" s="108"/>
      <c r="J88" s="108"/>
      <c r="K88" s="108"/>
      <c r="L88" s="108"/>
      <c r="M88" s="108"/>
      <c r="N88" s="108"/>
      <c r="O88" s="108"/>
      <c r="P88" s="108"/>
      <c r="Q88" s="108"/>
      <c r="R88" s="108"/>
      <c r="S88" s="108"/>
      <c r="T88" s="108"/>
      <c r="U88" s="108"/>
      <c r="V88" s="108"/>
      <c r="W88" s="108"/>
      <c r="X88" s="108"/>
      <c r="Y88" s="108"/>
      <c r="Z88" s="108"/>
    </row>
    <row r="89" spans="1:26" ht="14.25" customHeight="1">
      <c r="A89" s="108"/>
      <c r="B89" s="108"/>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row>
    <row r="90" spans="1:26" ht="14.25" customHeight="1">
      <c r="A90" s="108"/>
      <c r="B90" s="108"/>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row>
    <row r="91" spans="1:26" ht="14.25" customHeight="1">
      <c r="A91" s="108"/>
      <c r="B91" s="108"/>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row>
    <row r="92" spans="1:26" ht="14.25" customHeight="1">
      <c r="A92" s="108"/>
      <c r="B92" s="108"/>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row>
    <row r="93" spans="1:26" ht="14.25" customHeight="1">
      <c r="A93" s="108"/>
      <c r="B93" s="108"/>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row>
    <row r="94" spans="1:26" ht="14.25" customHeight="1">
      <c r="A94" s="108"/>
      <c r="B94" s="108"/>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row>
    <row r="95" spans="1:26" ht="14.25" customHeight="1">
      <c r="A95" s="108"/>
      <c r="B95" s="108"/>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row>
    <row r="96" spans="1:26" ht="14.25" customHeight="1">
      <c r="A96" s="108"/>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row>
    <row r="97" spans="1:26" ht="14.25" customHeight="1">
      <c r="A97" s="108"/>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row>
    <row r="98" spans="1:26" ht="14.25" customHeight="1">
      <c r="A98" s="108"/>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row>
    <row r="99" spans="1:26" ht="14.25" customHeight="1">
      <c r="A99" s="108"/>
      <c r="B99" s="108"/>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row>
    <row r="100" spans="1:26" ht="14.25" customHeight="1">
      <c r="A100" s="108"/>
      <c r="B100" s="108"/>
      <c r="C100" s="108"/>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row>
    <row r="101" spans="1:26" ht="14.25" customHeight="1">
      <c r="A101" s="108"/>
      <c r="B101" s="108"/>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row>
    <row r="102" spans="1:26" ht="14.25" customHeight="1">
      <c r="A102" s="108"/>
      <c r="B102" s="108"/>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row>
    <row r="103" spans="1:26" ht="14.25" customHeight="1">
      <c r="A103" s="108"/>
      <c r="B103" s="108"/>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row>
    <row r="104" spans="1:26" ht="14.25" customHeight="1">
      <c r="A104" s="108"/>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row>
    <row r="105" spans="1:26" ht="14.25" customHeight="1">
      <c r="A105" s="108"/>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row>
    <row r="106" spans="1:26" ht="14.25" customHeight="1">
      <c r="A106" s="108"/>
      <c r="B106" s="108"/>
      <c r="C106" s="108"/>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row>
    <row r="107" spans="1:26" ht="14.25" customHeight="1">
      <c r="A107" s="108"/>
      <c r="B107" s="108"/>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row>
    <row r="108" spans="1:26" ht="14.25" customHeight="1">
      <c r="A108" s="108"/>
      <c r="B108" s="108"/>
      <c r="C108" s="108"/>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row>
    <row r="109" spans="1:26" ht="14.25" customHeight="1">
      <c r="A109" s="108"/>
      <c r="B109" s="108"/>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row>
    <row r="110" spans="1:26" ht="14.25" customHeight="1">
      <c r="A110" s="108"/>
      <c r="B110" s="108"/>
      <c r="C110" s="108"/>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row>
    <row r="111" spans="1:26" ht="14.25" customHeight="1">
      <c r="A111" s="108"/>
      <c r="B111" s="108"/>
      <c r="C111" s="108"/>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row>
    <row r="112" spans="1:26" ht="14.25" customHeight="1">
      <c r="A112" s="108"/>
      <c r="B112" s="108"/>
      <c r="C112" s="108"/>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row>
    <row r="113" spans="1:26" ht="14.25" customHeight="1">
      <c r="A113" s="108"/>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row>
    <row r="114" spans="1:26" ht="14.25" customHeight="1">
      <c r="A114" s="108"/>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row>
    <row r="115" spans="1:26" ht="14.25" customHeight="1">
      <c r="A115" s="108"/>
      <c r="B115" s="108"/>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row>
    <row r="116" spans="1:26" ht="14.25" customHeight="1">
      <c r="A116" s="108"/>
      <c r="B116" s="108"/>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row>
    <row r="117" spans="1:26" ht="14.25" customHeight="1">
      <c r="A117" s="108"/>
      <c r="B117" s="108"/>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row>
    <row r="118" spans="1:26" ht="14.25" customHeight="1">
      <c r="A118" s="108"/>
      <c r="B118" s="108"/>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row>
    <row r="119" spans="1:26" ht="14.25" customHeight="1">
      <c r="A119" s="108"/>
      <c r="B119" s="108"/>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row>
    <row r="120" spans="1:26" ht="14.25" customHeight="1">
      <c r="A120" s="108"/>
      <c r="B120" s="108"/>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row>
    <row r="121" spans="1:26" ht="14.25" customHeight="1">
      <c r="A121" s="108"/>
      <c r="B121" s="108"/>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row>
    <row r="122" spans="1:26" ht="14.25" customHeight="1">
      <c r="A122" s="108"/>
      <c r="B122" s="108"/>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row>
    <row r="123" spans="1:26" ht="14.25" customHeight="1">
      <c r="A123" s="108"/>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row>
    <row r="124" spans="1:26" ht="14.25" customHeight="1">
      <c r="A124" s="108"/>
      <c r="B124" s="108"/>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row>
    <row r="125" spans="1:26" ht="14.25" customHeight="1">
      <c r="A125" s="108"/>
      <c r="B125" s="108"/>
      <c r="C125" s="108"/>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row>
    <row r="126" spans="1:26" ht="14.25" customHeight="1">
      <c r="A126" s="108"/>
      <c r="B126" s="108"/>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row>
    <row r="127" spans="1:26" ht="14.25" customHeight="1">
      <c r="A127" s="108"/>
      <c r="B127" s="108"/>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row>
    <row r="128" spans="1:26" ht="14.25" customHeight="1">
      <c r="A128" s="108"/>
      <c r="B128" s="108"/>
      <c r="C128" s="108"/>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row>
    <row r="129" spans="1:26" ht="14.25" customHeight="1">
      <c r="A129" s="108"/>
      <c r="B129" s="108"/>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row>
    <row r="130" spans="1:26" ht="14.25" customHeight="1">
      <c r="A130" s="108"/>
      <c r="B130" s="108"/>
      <c r="C130" s="108"/>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row>
    <row r="131" spans="1:26" ht="14.25" customHeight="1">
      <c r="A131" s="108"/>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row>
    <row r="132" spans="1:26" ht="14.25" customHeight="1">
      <c r="A132" s="108"/>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row>
    <row r="133" spans="1:26" ht="14.25" customHeight="1">
      <c r="A133" s="108"/>
      <c r="B133" s="108"/>
      <c r="C133" s="108"/>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row>
    <row r="134" spans="1:26" ht="14.25" customHeight="1">
      <c r="A134" s="108"/>
      <c r="B134" s="108"/>
      <c r="C134" s="108"/>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row>
    <row r="135" spans="1:26" ht="14.25" customHeight="1">
      <c r="A135" s="108"/>
      <c r="B135" s="108"/>
      <c r="C135" s="108"/>
      <c r="D135" s="108"/>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row>
    <row r="136" spans="1:26" ht="14.25" customHeight="1">
      <c r="A136" s="108"/>
      <c r="B136" s="108"/>
      <c r="C136" s="108"/>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row>
    <row r="137" spans="1:26" ht="14.25" customHeight="1">
      <c r="A137" s="108"/>
      <c r="B137" s="108"/>
      <c r="C137" s="108"/>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row>
    <row r="138" spans="1:26" ht="14.25" customHeight="1">
      <c r="A138" s="108"/>
      <c r="B138" s="108"/>
      <c r="C138" s="108"/>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row>
    <row r="139" spans="1:26" ht="14.25" customHeight="1">
      <c r="A139" s="108"/>
      <c r="B139" s="108"/>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row>
    <row r="140" spans="1:26" ht="14.25" customHeight="1">
      <c r="A140" s="108"/>
      <c r="B140" s="108"/>
      <c r="C140" s="108"/>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row>
    <row r="141" spans="1:26" ht="14.25" customHeight="1">
      <c r="A141" s="108"/>
      <c r="B141" s="108"/>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row>
    <row r="142" spans="1:26" ht="14.25" customHeight="1">
      <c r="A142" s="108"/>
      <c r="B142" s="108"/>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row>
    <row r="143" spans="1:26" ht="14.25" customHeight="1">
      <c r="A143" s="108"/>
      <c r="B143" s="108"/>
      <c r="C143" s="108"/>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row>
    <row r="144" spans="1:26" ht="14.25" customHeight="1">
      <c r="A144" s="108"/>
      <c r="B144" s="108"/>
      <c r="C144" s="108"/>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row>
    <row r="145" spans="1:26" ht="14.25" customHeight="1">
      <c r="A145" s="108"/>
      <c r="B145" s="108"/>
      <c r="C145" s="108"/>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row>
    <row r="146" spans="1:26" ht="14.25" customHeight="1">
      <c r="A146" s="108"/>
      <c r="B146" s="108"/>
      <c r="C146" s="108"/>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row>
    <row r="147" spans="1:26" ht="14.25" customHeight="1">
      <c r="A147" s="108"/>
      <c r="B147" s="108"/>
      <c r="C147" s="108"/>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row>
    <row r="148" spans="1:26" ht="14.25" customHeight="1">
      <c r="A148" s="108"/>
      <c r="B148" s="108"/>
      <c r="C148" s="108"/>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row>
    <row r="149" spans="1:26" ht="14.25" customHeight="1">
      <c r="A149" s="108"/>
      <c r="B149" s="108"/>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row>
    <row r="150" spans="1:26" ht="14.25" customHeight="1">
      <c r="A150" s="108"/>
      <c r="B150" s="108"/>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row>
    <row r="151" spans="1:26" ht="14.25" customHeight="1">
      <c r="A151" s="108"/>
      <c r="B151" s="108"/>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row>
    <row r="152" spans="1:26" ht="14.25" customHeight="1">
      <c r="A152" s="108"/>
      <c r="B152" s="108"/>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row>
    <row r="153" spans="1:26" ht="14.25" customHeight="1">
      <c r="A153" s="108"/>
      <c r="B153" s="108"/>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row>
    <row r="154" spans="1:26" ht="14.25" customHeight="1">
      <c r="A154" s="108"/>
      <c r="B154" s="108"/>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row>
    <row r="155" spans="1:26" ht="14.25" customHeight="1">
      <c r="A155" s="108"/>
      <c r="B155" s="108"/>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row>
    <row r="156" spans="1:26" ht="14.25" customHeight="1">
      <c r="A156" s="108"/>
      <c r="B156" s="108"/>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row>
    <row r="157" spans="1:26" ht="14.25" customHeight="1">
      <c r="A157" s="108"/>
      <c r="B157" s="108"/>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row>
    <row r="158" spans="1:26" ht="14.25" customHeight="1">
      <c r="A158" s="108"/>
      <c r="B158" s="108"/>
      <c r="C158" s="108"/>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row>
    <row r="159" spans="1:26" ht="14.25" customHeight="1">
      <c r="A159" s="108"/>
      <c r="B159" s="108"/>
      <c r="C159" s="108"/>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row>
    <row r="160" spans="1:26" ht="14.25" customHeight="1">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row>
    <row r="161" spans="1:26" ht="14.25" customHeight="1">
      <c r="A161" s="108"/>
      <c r="B161" s="108"/>
      <c r="C161" s="108"/>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row>
    <row r="162" spans="1:26" ht="14.25" customHeight="1">
      <c r="A162" s="108"/>
      <c r="B162" s="108"/>
      <c r="C162" s="108"/>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row>
    <row r="163" spans="1:26" ht="14.25" customHeight="1">
      <c r="A163" s="108"/>
      <c r="B163" s="108"/>
      <c r="C163" s="108"/>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row>
    <row r="164" spans="1:26" ht="14.25" customHeight="1">
      <c r="A164" s="108"/>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row>
    <row r="165" spans="1:26" ht="14.25" customHeight="1">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row>
    <row r="166" spans="1:26" ht="14.25" customHeight="1">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row>
    <row r="167" spans="1:26" ht="14.25" customHeight="1">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row>
    <row r="168" spans="1:26" ht="14.25" customHeight="1">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row>
    <row r="169" spans="1:26" ht="14.25" customHeight="1">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row>
    <row r="170" spans="1:26" ht="14.25" customHeight="1">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row>
    <row r="171" spans="1:26" ht="14.25" customHeight="1">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row>
    <row r="172" spans="1:26" ht="14.25" customHeight="1">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row>
    <row r="173" spans="1:26" ht="14.25" customHeight="1">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row>
    <row r="174" spans="1:26" ht="14.25" customHeight="1">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row>
    <row r="175" spans="1:26" ht="14.25" customHeight="1">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row>
    <row r="176" spans="1:26" ht="14.25" customHeight="1">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row>
    <row r="177" spans="1:26" ht="14.25" customHeight="1">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row>
    <row r="178" spans="1:26" ht="14.25" customHeight="1">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row>
    <row r="179" spans="1:26" ht="14.25" customHeight="1">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row>
    <row r="180" spans="1:26" ht="14.25" customHeight="1">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row>
    <row r="181" spans="1:26" ht="14.25" customHeight="1">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row>
    <row r="182" spans="1:26" ht="14.25" customHeight="1">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row>
    <row r="183" spans="1:26" ht="14.25" customHeight="1">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row>
    <row r="184" spans="1:26" ht="14.25" customHeight="1">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row>
    <row r="185" spans="1:26" ht="14.25" customHeight="1">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row>
    <row r="186" spans="1:26" ht="14.25" customHeight="1">
      <c r="A186" s="108"/>
      <c r="B186" s="108"/>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row>
    <row r="187" spans="1:26" ht="14.25" customHeight="1">
      <c r="A187" s="108"/>
      <c r="B187" s="108"/>
      <c r="C187" s="108"/>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row>
    <row r="188" spans="1:26" ht="14.25" customHeight="1">
      <c r="A188" s="108"/>
      <c r="B188" s="108"/>
      <c r="C188" s="108"/>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row>
    <row r="189" spans="1:26" ht="14.25" customHeight="1">
      <c r="A189" s="108"/>
      <c r="B189" s="108"/>
      <c r="C189" s="108"/>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row>
    <row r="190" spans="1:26" ht="14.25" customHeight="1">
      <c r="A190" s="108"/>
      <c r="B190" s="108"/>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row>
    <row r="191" spans="1:26" ht="14.25" customHeight="1">
      <c r="A191" s="108"/>
      <c r="B191" s="108"/>
      <c r="C191" s="108"/>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row>
    <row r="192" spans="1:26" ht="14.25" customHeight="1">
      <c r="A192" s="108"/>
      <c r="B192" s="108"/>
      <c r="C192" s="108"/>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row>
    <row r="193" spans="1:26" ht="14.25" customHeight="1">
      <c r="A193" s="108"/>
      <c r="B193" s="108"/>
      <c r="C193" s="108"/>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row>
    <row r="194" spans="1:26" ht="14.25" customHeight="1">
      <c r="A194" s="108"/>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row>
    <row r="195" spans="1:26" ht="14.25" customHeight="1">
      <c r="A195" s="108"/>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row>
    <row r="196" spans="1:26" ht="14.25" customHeight="1">
      <c r="A196" s="108"/>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row>
    <row r="197" spans="1:26" ht="14.25" customHeight="1">
      <c r="A197" s="108"/>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row>
    <row r="198" spans="1:26" ht="14.25" customHeight="1">
      <c r="A198" s="108"/>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row>
    <row r="199" spans="1:26" ht="14.25" customHeight="1">
      <c r="A199" s="108"/>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row>
    <row r="200" spans="1:26" ht="14.25" customHeight="1">
      <c r="A200" s="108"/>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row>
    <row r="201" spans="1:26" ht="14.25" customHeight="1">
      <c r="A201" s="108"/>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row>
    <row r="202" spans="1:26" ht="14.25" customHeight="1">
      <c r="A202" s="108"/>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row>
    <row r="203" spans="1:26" ht="14.25" customHeight="1">
      <c r="A203" s="108"/>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row>
    <row r="204" spans="1:26" ht="14.25" customHeight="1">
      <c r="A204" s="108"/>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row>
    <row r="205" spans="1:26" ht="14.25" customHeight="1">
      <c r="A205" s="108"/>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row>
    <row r="206" spans="1:26" ht="14.25" customHeight="1">
      <c r="A206" s="108"/>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row>
    <row r="207" spans="1:26" ht="14.25" customHeight="1">
      <c r="A207" s="108"/>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row>
    <row r="208" spans="1:26" ht="14.25" customHeight="1">
      <c r="A208" s="108"/>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row>
    <row r="209" spans="1:26" ht="14.25" customHeight="1">
      <c r="A209" s="108"/>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row>
    <row r="210" spans="1:26" ht="14.25" customHeight="1">
      <c r="A210" s="108"/>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row>
    <row r="211" spans="1:26" ht="14.25" customHeight="1">
      <c r="A211" s="108"/>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row>
    <row r="212" spans="1:26" ht="14.25" customHeight="1">
      <c r="A212" s="108"/>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row>
    <row r="213" spans="1:26" ht="14.25" customHeight="1">
      <c r="A213" s="108"/>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row>
    <row r="214" spans="1:26" ht="14.25" customHeight="1">
      <c r="A214" s="108"/>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row>
    <row r="215" spans="1:26" ht="14.25" customHeight="1">
      <c r="A215" s="108"/>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row>
    <row r="216" spans="1:26" ht="14.25" customHeight="1">
      <c r="A216" s="108"/>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row>
    <row r="217" spans="1:26" ht="14.25" customHeight="1">
      <c r="A217" s="108"/>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row>
    <row r="218" spans="1:26" ht="14.25" customHeight="1">
      <c r="A218" s="108"/>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row>
    <row r="219" spans="1:26" ht="14.25" customHeight="1">
      <c r="A219" s="108"/>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row>
    <row r="220" spans="1:26" ht="14.25" customHeight="1">
      <c r="A220" s="108"/>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row>
    <row r="221" spans="1:26" ht="14.25" customHeight="1">
      <c r="A221" s="108"/>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row>
    <row r="222" spans="1:26" ht="14.25" customHeight="1">
      <c r="A222" s="108"/>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row>
    <row r="223" spans="1:26" ht="14.25" customHeight="1">
      <c r="A223" s="108"/>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row>
    <row r="224" spans="1:26" ht="14.25" customHeight="1">
      <c r="A224" s="108"/>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row>
    <row r="225" spans="1:26" ht="14.25" customHeight="1">
      <c r="A225" s="108"/>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row>
    <row r="226" spans="1:26" ht="14.25" customHeight="1">
      <c r="A226" s="108"/>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row>
    <row r="227" spans="1:26" ht="14.25" customHeight="1">
      <c r="A227" s="108"/>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row>
    <row r="228" spans="1:26" ht="14.25" customHeight="1">
      <c r="A228" s="108"/>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row>
    <row r="229" spans="1:26" ht="14.25" customHeight="1">
      <c r="A229" s="108"/>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row>
    <row r="230" spans="1:26" ht="14.25" customHeight="1">
      <c r="A230" s="108"/>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row>
    <row r="231" spans="1:26" ht="14.25" customHeight="1">
      <c r="A231" s="108"/>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row>
    <row r="232" spans="1:26" ht="14.25" customHeight="1">
      <c r="A232" s="108"/>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row>
    <row r="233" spans="1:26" ht="14.25" customHeight="1">
      <c r="A233" s="108"/>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row>
    <row r="234" spans="1:26" ht="14.25" customHeight="1">
      <c r="A234" s="108"/>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row>
    <row r="235" spans="1:26" ht="14.25" customHeight="1">
      <c r="A235" s="108"/>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row>
    <row r="236" spans="1:26" ht="14.25" customHeight="1">
      <c r="A236" s="108"/>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row>
    <row r="237" spans="1:26" ht="14.25" customHeight="1">
      <c r="A237" s="108"/>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row>
    <row r="238" spans="1:26" ht="14.25" customHeight="1">
      <c r="A238" s="108"/>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row>
    <row r="239" spans="1:26" ht="14.25" customHeight="1">
      <c r="A239" s="108"/>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row>
    <row r="240" spans="1:26" ht="14.25" customHeight="1">
      <c r="A240" s="108"/>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row>
    <row r="241" spans="1:26" ht="14.25" customHeight="1">
      <c r="A241" s="108"/>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row>
    <row r="242" spans="1:26" ht="14.25" customHeight="1">
      <c r="A242" s="108"/>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row>
    <row r="243" spans="1:26" ht="14.25" customHeight="1">
      <c r="A243" s="108"/>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row>
    <row r="244" spans="1:26" ht="14.25" customHeight="1">
      <c r="A244" s="108"/>
      <c r="B244" s="108"/>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row>
    <row r="245" spans="1:26" ht="14.25" customHeight="1">
      <c r="A245" s="108"/>
      <c r="B245" s="108"/>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row>
    <row r="246" spans="1:26" ht="14.25" customHeight="1">
      <c r="A246" s="108"/>
      <c r="B246" s="108"/>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row>
    <row r="247" spans="1:26" ht="14.25" customHeight="1">
      <c r="A247" s="108"/>
      <c r="B247" s="108"/>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row>
    <row r="248" spans="1:26" ht="14.25" customHeight="1">
      <c r="A248" s="108"/>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row>
    <row r="249" spans="1:26" ht="14.25" customHeight="1">
      <c r="A249" s="108"/>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row>
    <row r="250" spans="1:26" ht="14.25" customHeight="1">
      <c r="A250" s="108"/>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row>
    <row r="251" spans="1:26" ht="14.25" customHeight="1">
      <c r="A251" s="108"/>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row>
    <row r="252" spans="1:26" ht="14.25" customHeight="1">
      <c r="A252" s="108"/>
      <c r="B252" s="108"/>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row>
    <row r="253" spans="1:26" ht="14.25" customHeight="1">
      <c r="A253" s="108"/>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row>
    <row r="254" spans="1:26" ht="14.25" customHeight="1">
      <c r="A254" s="108"/>
      <c r="B254" s="108"/>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row>
    <row r="255" spans="1:26" ht="14.25" customHeight="1">
      <c r="A255" s="108"/>
      <c r="B255" s="108"/>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row>
    <row r="256" spans="1:26" ht="14.25" customHeight="1">
      <c r="A256" s="108"/>
      <c r="B256" s="108"/>
      <c r="C256" s="108"/>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row>
    <row r="257" spans="1:26" ht="14.25" customHeight="1">
      <c r="A257" s="108"/>
      <c r="B257" s="108"/>
      <c r="C257" s="108"/>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row>
    <row r="258" spans="1:26" ht="14.25" customHeight="1">
      <c r="A258" s="108"/>
      <c r="B258" s="108"/>
      <c r="C258" s="108"/>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row>
    <row r="259" spans="1:26" ht="14.25" customHeight="1">
      <c r="A259" s="108"/>
      <c r="B259" s="108"/>
      <c r="C259" s="108"/>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row>
    <row r="260" spans="1:26" ht="14.25" customHeight="1">
      <c r="A260" s="108"/>
      <c r="B260" s="108"/>
      <c r="C260" s="108"/>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row>
    <row r="261" spans="1:26" ht="14.25" customHeight="1">
      <c r="A261" s="108"/>
      <c r="B261" s="108"/>
      <c r="C261" s="108"/>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row>
    <row r="262" spans="1:26" ht="14.25" customHeight="1">
      <c r="A262" s="108"/>
      <c r="B262" s="108"/>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row>
    <row r="263" spans="1:26" ht="14.25" customHeight="1">
      <c r="A263" s="108"/>
      <c r="B263" s="108"/>
      <c r="C263" s="108"/>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row>
    <row r="264" spans="1:26" ht="14.25" customHeight="1">
      <c r="A264" s="108"/>
      <c r="B264" s="108"/>
      <c r="C264" s="108"/>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row>
    <row r="265" spans="1:26" ht="14.25" customHeight="1">
      <c r="A265" s="108"/>
      <c r="B265" s="108"/>
      <c r="C265" s="108"/>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row>
    <row r="266" spans="1:26" ht="14.25" customHeight="1">
      <c r="A266" s="108"/>
      <c r="B266" s="108"/>
      <c r="C266" s="108"/>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row>
    <row r="267" spans="1:26" ht="14.25" customHeight="1">
      <c r="A267" s="108"/>
      <c r="B267" s="108"/>
      <c r="C267" s="108"/>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row>
    <row r="268" spans="1:26" ht="14.25" customHeight="1">
      <c r="A268" s="108"/>
      <c r="B268" s="108"/>
      <c r="C268" s="108"/>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row>
    <row r="269" spans="1:26" ht="14.25" customHeight="1">
      <c r="A269" s="108"/>
      <c r="B269" s="108"/>
      <c r="C269" s="108"/>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row>
    <row r="270" spans="1:26" ht="14.25" customHeight="1">
      <c r="A270" s="108"/>
      <c r="B270" s="108"/>
      <c r="C270" s="108"/>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row>
    <row r="271" spans="1:26" ht="14.25" customHeight="1">
      <c r="A271" s="108"/>
      <c r="B271" s="108"/>
      <c r="C271" s="108"/>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row>
    <row r="272" spans="1:26" ht="14.25" customHeight="1">
      <c r="A272" s="108"/>
      <c r="B272" s="108"/>
      <c r="C272" s="108"/>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row>
    <row r="273" spans="1:26" ht="14.25" customHeight="1">
      <c r="A273" s="108"/>
      <c r="B273" s="108"/>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row>
    <row r="274" spans="1:26" ht="14.25" customHeight="1">
      <c r="A274" s="108"/>
      <c r="B274" s="108"/>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row>
    <row r="275" spans="1:26" ht="14.25" customHeight="1">
      <c r="A275" s="108"/>
      <c r="B275" s="108"/>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row>
    <row r="276" spans="1:26" ht="14.25" customHeight="1">
      <c r="A276" s="108"/>
      <c r="B276" s="108"/>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row>
    <row r="277" spans="1:26" ht="14.25" customHeight="1">
      <c r="A277" s="108"/>
      <c r="B277" s="108"/>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row>
    <row r="278" spans="1:26" ht="14.25" customHeight="1">
      <c r="A278" s="108"/>
      <c r="B278" s="108"/>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row>
    <row r="279" spans="1:26" ht="14.25" customHeight="1">
      <c r="A279" s="108"/>
      <c r="B279" s="108"/>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row>
    <row r="280" spans="1:26" ht="14.25" customHeight="1">
      <c r="A280" s="108"/>
      <c r="B280" s="108"/>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row>
    <row r="281" spans="1:26" ht="14.25" customHeight="1">
      <c r="A281" s="108"/>
      <c r="B281" s="108"/>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row>
    <row r="282" spans="1:26" ht="14.25" customHeight="1">
      <c r="A282" s="108"/>
      <c r="B282" s="108"/>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row>
    <row r="283" spans="1:26" ht="14.25" customHeight="1">
      <c r="A283" s="108"/>
      <c r="B283" s="108"/>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row>
    <row r="284" spans="1:26" ht="14.25" customHeight="1">
      <c r="A284" s="108"/>
      <c r="B284" s="108"/>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row>
    <row r="285" spans="1:26" ht="14.25" customHeight="1">
      <c r="A285" s="108"/>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row>
    <row r="286" spans="1:26" ht="14.25" customHeight="1">
      <c r="A286" s="108"/>
      <c r="B286" s="108"/>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row>
    <row r="287" spans="1:26" ht="14.25" customHeight="1">
      <c r="A287" s="108"/>
      <c r="B287" s="108"/>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row>
    <row r="288" spans="1:26" ht="14.25" customHeight="1">
      <c r="A288" s="108"/>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row>
    <row r="289" spans="1:26" ht="14.25" customHeight="1">
      <c r="A289" s="108"/>
      <c r="B289" s="108"/>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row>
    <row r="290" spans="1:26" ht="14.25" customHeight="1">
      <c r="A290" s="108"/>
      <c r="B290" s="108"/>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row>
    <row r="291" spans="1:26" ht="14.25" customHeight="1">
      <c r="A291" s="108"/>
      <c r="B291" s="108"/>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row>
    <row r="292" spans="1:26" ht="14.25" customHeight="1">
      <c r="A292" s="108"/>
      <c r="B292" s="108"/>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row>
    <row r="293" spans="1:26" ht="14.25" customHeight="1">
      <c r="A293" s="108"/>
      <c r="B293" s="108"/>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row>
    <row r="294" spans="1:26" ht="14.25" customHeight="1">
      <c r="A294" s="108"/>
      <c r="B294" s="108"/>
      <c r="C294" s="108"/>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row>
    <row r="295" spans="1:26" ht="14.25" customHeight="1">
      <c r="A295" s="108"/>
      <c r="B295" s="108"/>
      <c r="C295" s="108"/>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row>
    <row r="296" spans="1:26" ht="14.25" customHeight="1">
      <c r="A296" s="108"/>
      <c r="B296" s="108"/>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row>
    <row r="297" spans="1:26" ht="14.25" customHeight="1">
      <c r="A297" s="108"/>
      <c r="B297" s="108"/>
      <c r="C297" s="108"/>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row>
    <row r="298" spans="1:26" ht="14.25" customHeight="1">
      <c r="A298" s="108"/>
      <c r="B298" s="108"/>
      <c r="C298" s="108"/>
      <c r="D298" s="108"/>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row>
    <row r="299" spans="1:26" ht="14.25" customHeight="1">
      <c r="A299" s="108"/>
      <c r="B299" s="108"/>
      <c r="C299" s="108"/>
      <c r="D299" s="108"/>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row>
    <row r="300" spans="1:26" ht="14.25" customHeight="1">
      <c r="A300" s="108"/>
      <c r="B300" s="108"/>
      <c r="C300" s="108"/>
      <c r="D300" s="108"/>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row>
    <row r="301" spans="1:26" ht="14.25" customHeight="1">
      <c r="A301" s="108"/>
      <c r="B301" s="108"/>
      <c r="C301" s="108"/>
      <c r="D301" s="108"/>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row>
    <row r="302" spans="1:26" ht="14.25" customHeight="1">
      <c r="A302" s="108"/>
      <c r="B302" s="108"/>
      <c r="C302" s="108"/>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row>
    <row r="303" spans="1:26" ht="14.25" customHeight="1">
      <c r="A303" s="108"/>
      <c r="B303" s="108"/>
      <c r="C303" s="108"/>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row>
    <row r="304" spans="1:26" ht="14.25" customHeight="1">
      <c r="A304" s="108"/>
      <c r="B304" s="108"/>
      <c r="C304" s="108"/>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row>
    <row r="305" spans="1:26" ht="14.25" customHeight="1">
      <c r="A305" s="108"/>
      <c r="B305" s="108"/>
      <c r="C305" s="108"/>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row>
    <row r="306" spans="1:26" ht="14.25" customHeight="1">
      <c r="A306" s="108"/>
      <c r="B306" s="108"/>
      <c r="C306" s="108"/>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row>
    <row r="307" spans="1:26" ht="14.25" customHeight="1">
      <c r="A307" s="108"/>
      <c r="B307" s="108"/>
      <c r="C307" s="108"/>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row>
    <row r="308" spans="1:26" ht="14.25" customHeight="1">
      <c r="A308" s="108"/>
      <c r="B308" s="108"/>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row>
    <row r="309" spans="1:26" ht="14.25" customHeight="1">
      <c r="A309" s="108"/>
      <c r="B309" s="108"/>
      <c r="C309" s="108"/>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row>
    <row r="310" spans="1:26" ht="14.25" customHeight="1">
      <c r="A310" s="108"/>
      <c r="B310" s="108"/>
      <c r="C310" s="108"/>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row>
    <row r="311" spans="1:26" ht="14.25" customHeight="1">
      <c r="A311" s="108"/>
      <c r="B311" s="108"/>
      <c r="C311" s="108"/>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row>
    <row r="312" spans="1:26" ht="14.25" customHeight="1">
      <c r="A312" s="108"/>
      <c r="B312" s="108"/>
      <c r="C312" s="108"/>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row>
    <row r="313" spans="1:26" ht="14.25" customHeight="1">
      <c r="A313" s="108"/>
      <c r="B313" s="108"/>
      <c r="C313" s="108"/>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row>
    <row r="314" spans="1:26" ht="14.25" customHeight="1">
      <c r="A314" s="108"/>
      <c r="B314" s="108"/>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row>
    <row r="315" spans="1:26" ht="14.25" customHeight="1">
      <c r="A315" s="108"/>
      <c r="B315" s="108"/>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row>
    <row r="316" spans="1:26" ht="14.25" customHeight="1">
      <c r="A316" s="108"/>
      <c r="B316" s="108"/>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row>
    <row r="317" spans="1:26" ht="14.25" customHeight="1">
      <c r="A317" s="108"/>
      <c r="B317" s="108"/>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row>
    <row r="318" spans="1:26" ht="14.25" customHeight="1">
      <c r="A318" s="108"/>
      <c r="B318" s="108"/>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row>
    <row r="319" spans="1:26" ht="14.25" customHeight="1">
      <c r="A319" s="108"/>
      <c r="B319" s="108"/>
      <c r="C319" s="108"/>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row>
    <row r="320" spans="1:26" ht="14.25" customHeight="1">
      <c r="A320" s="108"/>
      <c r="B320" s="108"/>
      <c r="C320" s="108"/>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row>
    <row r="321" spans="1:26" ht="14.25" customHeight="1">
      <c r="A321" s="108"/>
      <c r="B321" s="108"/>
      <c r="C321" s="108"/>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row>
    <row r="322" spans="1:26" ht="14.25" customHeight="1">
      <c r="A322" s="108"/>
      <c r="B322" s="108"/>
      <c r="C322" s="108"/>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row>
    <row r="323" spans="1:26" ht="14.25" customHeight="1">
      <c r="A323" s="108"/>
      <c r="B323" s="108"/>
      <c r="C323" s="108"/>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row>
    <row r="324" spans="1:26" ht="14.25" customHeight="1">
      <c r="A324" s="108"/>
      <c r="B324" s="108"/>
      <c r="C324" s="108"/>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row>
    <row r="325" spans="1:26" ht="14.25" customHeight="1">
      <c r="A325" s="108"/>
      <c r="B325" s="108"/>
      <c r="C325" s="108"/>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row>
    <row r="326" spans="1:26" ht="14.25" customHeight="1">
      <c r="A326" s="108"/>
      <c r="B326" s="108"/>
      <c r="C326" s="108"/>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row>
    <row r="327" spans="1:26" ht="14.25" customHeight="1">
      <c r="A327" s="108"/>
      <c r="B327" s="108"/>
      <c r="C327" s="108"/>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row>
    <row r="328" spans="1:26" ht="14.25" customHeight="1">
      <c r="A328" s="108"/>
      <c r="B328" s="108"/>
      <c r="C328" s="108"/>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row>
    <row r="329" spans="1:26" ht="14.25" customHeight="1">
      <c r="A329" s="108"/>
      <c r="B329" s="108"/>
      <c r="C329" s="108"/>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row>
    <row r="330" spans="1:26" ht="14.25" customHeight="1">
      <c r="A330" s="108"/>
      <c r="B330" s="108"/>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row>
    <row r="331" spans="1:26" ht="14.25" customHeight="1">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row>
    <row r="332" spans="1:26" ht="14.25" customHeight="1">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row>
    <row r="333" spans="1:26" ht="14.25" customHeight="1">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row>
    <row r="334" spans="1:26" ht="14.25" customHeight="1">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row>
    <row r="335" spans="1:26" ht="14.25" customHeight="1">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row>
    <row r="336" spans="1:26" ht="14.25" customHeight="1">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row>
    <row r="337" spans="1:26" ht="14.25" customHeight="1">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row>
    <row r="338" spans="1:26" ht="14.25" customHeight="1">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row>
    <row r="339" spans="1:26" ht="14.25" customHeight="1">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row>
    <row r="340" spans="1:26" ht="14.25" customHeight="1">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row>
    <row r="341" spans="1:26" ht="14.25" customHeight="1">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row>
    <row r="342" spans="1:26" ht="14.25" customHeight="1">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row>
    <row r="343" spans="1:26" ht="14.25" customHeight="1">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row>
    <row r="344" spans="1:26" ht="14.25" customHeight="1">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row>
    <row r="345" spans="1:26" ht="14.25" customHeight="1">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row>
    <row r="346" spans="1:26" ht="14.25" customHeight="1">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row>
    <row r="347" spans="1:26" ht="14.25" customHeight="1">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row>
    <row r="348" spans="1:26" ht="14.25" customHeight="1">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row>
    <row r="349" spans="1:26" ht="14.25" customHeight="1">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row>
    <row r="350" spans="1:26" ht="14.25" customHeight="1">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row>
    <row r="351" spans="1:26" ht="14.25" customHeight="1">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row>
    <row r="352" spans="1:26" ht="14.25" customHeight="1">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row>
    <row r="353" spans="1:26" ht="14.25" customHeight="1">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row>
    <row r="354" spans="1:26" ht="14.25" customHeight="1">
      <c r="A354" s="108"/>
      <c r="B354" s="108"/>
      <c r="C354" s="108"/>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row>
    <row r="355" spans="1:26" ht="14.25" customHeight="1">
      <c r="A355" s="108"/>
      <c r="B355" s="108"/>
      <c r="C355" s="108"/>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row>
    <row r="356" spans="1:26" ht="14.25" customHeight="1">
      <c r="A356" s="108"/>
      <c r="B356" s="108"/>
      <c r="C356" s="108"/>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row>
    <row r="357" spans="1:26" ht="14.25" customHeight="1">
      <c r="A357" s="108"/>
      <c r="B357" s="108"/>
      <c r="C357" s="108"/>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row>
    <row r="358" spans="1:26" ht="14.25" customHeight="1">
      <c r="A358" s="108"/>
      <c r="B358" s="108"/>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row>
    <row r="359" spans="1:26" ht="14.25" customHeight="1">
      <c r="A359" s="108"/>
      <c r="B359" s="108"/>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row>
    <row r="360" spans="1:26" ht="14.25" customHeight="1">
      <c r="A360" s="108"/>
      <c r="B360" s="108"/>
      <c r="C360" s="108"/>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row>
    <row r="361" spans="1:26" ht="14.25" customHeight="1">
      <c r="A361" s="108"/>
      <c r="B361" s="108"/>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row>
    <row r="362" spans="1:26" ht="14.25" customHeight="1">
      <c r="A362" s="108"/>
      <c r="B362" s="108"/>
      <c r="C362" s="108"/>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row>
    <row r="363" spans="1:26" ht="14.25" customHeight="1">
      <c r="A363" s="108"/>
      <c r="B363" s="108"/>
      <c r="C363" s="108"/>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row>
    <row r="364" spans="1:26" ht="14.25" customHeight="1">
      <c r="A364" s="108"/>
      <c r="B364" s="108"/>
      <c r="C364" s="108"/>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row>
    <row r="365" spans="1:26" ht="14.25" customHeight="1">
      <c r="A365" s="108"/>
      <c r="B365" s="108"/>
      <c r="C365" s="108"/>
      <c r="D365" s="108"/>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row>
    <row r="366" spans="1:26" ht="14.25" customHeight="1">
      <c r="A366" s="108"/>
      <c r="B366" s="108"/>
      <c r="C366" s="108"/>
      <c r="D366" s="108"/>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row>
    <row r="367" spans="1:26" ht="14.25" customHeight="1">
      <c r="A367" s="108"/>
      <c r="B367" s="108"/>
      <c r="C367" s="108"/>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row>
    <row r="368" spans="1:26" ht="14.25" customHeight="1">
      <c r="A368" s="108"/>
      <c r="B368" s="108"/>
      <c r="C368" s="108"/>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row>
    <row r="369" spans="1:26" ht="14.25" customHeight="1">
      <c r="A369" s="108"/>
      <c r="B369" s="108"/>
      <c r="C369" s="108"/>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row>
    <row r="370" spans="1:26" ht="14.25" customHeight="1">
      <c r="A370" s="108"/>
      <c r="B370" s="108"/>
      <c r="C370" s="108"/>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row>
    <row r="371" spans="1:26" ht="14.25" customHeight="1">
      <c r="A371" s="108"/>
      <c r="B371" s="108"/>
      <c r="C371" s="108"/>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row>
    <row r="372" spans="1:26" ht="14.25" customHeight="1">
      <c r="A372" s="108"/>
      <c r="B372" s="108"/>
      <c r="C372" s="108"/>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row>
    <row r="373" spans="1:26" ht="14.25" customHeight="1">
      <c r="A373" s="108"/>
      <c r="B373" s="108"/>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row>
    <row r="374" spans="1:26" ht="14.25" customHeight="1">
      <c r="A374" s="108"/>
      <c r="B374" s="108"/>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row>
    <row r="375" spans="1:26" ht="14.25" customHeight="1">
      <c r="A375" s="108"/>
      <c r="B375" s="108"/>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row>
    <row r="376" spans="1:26" ht="14.25" customHeight="1">
      <c r="A376" s="108"/>
      <c r="B376" s="108"/>
      <c r="C376" s="108"/>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row>
    <row r="377" spans="1:26" ht="14.25" customHeight="1">
      <c r="A377" s="108"/>
      <c r="B377" s="108"/>
      <c r="C377" s="108"/>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row>
    <row r="378" spans="1:26" ht="14.25" customHeight="1">
      <c r="A378" s="108"/>
      <c r="B378" s="108"/>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row>
    <row r="379" spans="1:26" ht="14.25" customHeight="1">
      <c r="A379" s="108"/>
      <c r="B379" s="108"/>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row>
    <row r="380" spans="1:26" ht="14.25" customHeight="1">
      <c r="A380" s="108"/>
      <c r="B380" s="108"/>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row>
    <row r="381" spans="1:26" ht="14.25" customHeight="1">
      <c r="A381" s="108"/>
      <c r="B381" s="108"/>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row>
    <row r="382" spans="1:26" ht="14.25" customHeight="1">
      <c r="A382" s="108"/>
      <c r="B382" s="108"/>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row>
    <row r="383" spans="1:26" ht="14.25" customHeight="1">
      <c r="A383" s="108"/>
      <c r="B383" s="108"/>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row>
    <row r="384" spans="1:26" ht="14.25" customHeight="1">
      <c r="A384" s="108"/>
      <c r="B384" s="108"/>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row>
    <row r="385" spans="1:26" ht="14.25" customHeight="1">
      <c r="A385" s="108"/>
      <c r="B385" s="108"/>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row>
    <row r="386" spans="1:26" ht="14.25" customHeight="1">
      <c r="A386" s="108"/>
      <c r="B386" s="108"/>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row>
    <row r="387" spans="1:26" ht="14.25" customHeight="1">
      <c r="A387" s="108"/>
      <c r="B387" s="108"/>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row>
    <row r="388" spans="1:26" ht="14.25" customHeight="1">
      <c r="A388" s="108"/>
      <c r="B388" s="108"/>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row>
    <row r="389" spans="1:26" ht="14.25" customHeight="1">
      <c r="A389" s="108"/>
      <c r="B389" s="108"/>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row>
    <row r="390" spans="1:26" ht="14.25" customHeight="1">
      <c r="A390" s="108"/>
      <c r="B390" s="108"/>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row>
    <row r="391" spans="1:26" ht="14.25" customHeight="1">
      <c r="A391" s="108"/>
      <c r="B391" s="108"/>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row>
    <row r="392" spans="1:26" ht="14.25" customHeight="1">
      <c r="A392" s="108"/>
      <c r="B392" s="108"/>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row>
    <row r="393" spans="1:26" ht="14.25" customHeight="1">
      <c r="A393" s="108"/>
      <c r="B393" s="108"/>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row>
    <row r="394" spans="1:26" ht="14.25" customHeight="1">
      <c r="A394" s="108"/>
      <c r="B394" s="108"/>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row>
    <row r="395" spans="1:26" ht="14.25" customHeight="1">
      <c r="A395" s="108"/>
      <c r="B395" s="108"/>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row>
    <row r="396" spans="1:26" ht="14.25" customHeight="1">
      <c r="A396" s="108"/>
      <c r="B396" s="108"/>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row>
    <row r="397" spans="1:26" ht="14.25" customHeight="1">
      <c r="A397" s="108"/>
      <c r="B397" s="108"/>
      <c r="C397" s="108"/>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row>
    <row r="398" spans="1:26" ht="14.25" customHeight="1">
      <c r="A398" s="108"/>
      <c r="B398" s="108"/>
      <c r="C398" s="108"/>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row>
    <row r="399" spans="1:26" ht="14.25" customHeight="1">
      <c r="A399" s="108"/>
      <c r="B399" s="108"/>
      <c r="C399" s="108"/>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row>
    <row r="400" spans="1:26" ht="14.25" customHeight="1">
      <c r="A400" s="108"/>
      <c r="B400" s="108"/>
      <c r="C400" s="108"/>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row>
    <row r="401" spans="1:26" ht="14.25" customHeight="1">
      <c r="A401" s="108"/>
      <c r="B401" s="108"/>
      <c r="C401" s="108"/>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row>
    <row r="402" spans="1:26" ht="14.25" customHeight="1">
      <c r="A402" s="108"/>
      <c r="B402" s="108"/>
      <c r="C402" s="108"/>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row>
    <row r="403" spans="1:26" ht="14.25" customHeight="1">
      <c r="A403" s="108"/>
      <c r="B403" s="108"/>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row>
    <row r="404" spans="1:26" ht="14.25" customHeight="1">
      <c r="A404" s="108"/>
      <c r="B404" s="108"/>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row>
    <row r="405" spans="1:26" ht="14.25" customHeight="1">
      <c r="A405" s="108"/>
      <c r="B405" s="108"/>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row>
    <row r="406" spans="1:26" ht="14.25" customHeight="1">
      <c r="A406" s="108"/>
      <c r="B406" s="108"/>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row>
    <row r="407" spans="1:26" ht="14.25" customHeight="1">
      <c r="A407" s="108"/>
      <c r="B407" s="108"/>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row>
    <row r="408" spans="1:26" ht="14.25" customHeight="1">
      <c r="A408" s="108"/>
      <c r="B408" s="108"/>
      <c r="C408" s="108"/>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row>
    <row r="409" spans="1:26" ht="14.25" customHeight="1">
      <c r="A409" s="108"/>
      <c r="B409" s="108"/>
      <c r="C409" s="108"/>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row>
    <row r="410" spans="1:26" ht="14.25" customHeight="1">
      <c r="A410" s="108"/>
      <c r="B410" s="108"/>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row>
    <row r="411" spans="1:26" ht="14.25" customHeight="1">
      <c r="A411" s="108"/>
      <c r="B411" s="108"/>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row>
    <row r="412" spans="1:26" ht="14.25" customHeight="1">
      <c r="A412" s="108"/>
      <c r="B412" s="108"/>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row>
    <row r="413" spans="1:26" ht="14.25" customHeight="1">
      <c r="A413" s="108"/>
      <c r="B413" s="108"/>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row>
    <row r="414" spans="1:26" ht="14.25" customHeight="1">
      <c r="A414" s="108"/>
      <c r="B414" s="108"/>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row>
    <row r="415" spans="1:26" ht="14.25" customHeight="1">
      <c r="A415" s="108"/>
      <c r="B415" s="108"/>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row>
    <row r="416" spans="1:26" ht="14.25" customHeight="1">
      <c r="A416" s="108"/>
      <c r="B416" s="108"/>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row>
    <row r="417" spans="1:26" ht="14.25" customHeight="1">
      <c r="A417" s="108"/>
      <c r="B417" s="108"/>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row>
    <row r="418" spans="1:26" ht="14.25" customHeight="1">
      <c r="A418" s="108"/>
      <c r="B418" s="108"/>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row>
    <row r="419" spans="1:26" ht="14.25" customHeight="1">
      <c r="A419" s="108"/>
      <c r="B419" s="108"/>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row>
    <row r="420" spans="1:26" ht="14.25" customHeight="1">
      <c r="A420" s="108"/>
      <c r="B420" s="108"/>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row>
    <row r="421" spans="1:26" ht="14.25" customHeight="1">
      <c r="A421" s="108"/>
      <c r="B421" s="108"/>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row>
    <row r="422" spans="1:26" ht="14.25" customHeight="1">
      <c r="A422" s="108"/>
      <c r="B422" s="108"/>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row>
    <row r="423" spans="1:26" ht="14.25" customHeight="1">
      <c r="A423" s="108"/>
      <c r="B423" s="108"/>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row>
    <row r="424" spans="1:26" ht="14.25" customHeight="1">
      <c r="A424" s="108"/>
      <c r="B424" s="108"/>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row>
    <row r="425" spans="1:26" ht="14.25" customHeight="1">
      <c r="A425" s="108"/>
      <c r="B425" s="108"/>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row>
    <row r="426" spans="1:26" ht="14.25" customHeight="1">
      <c r="A426" s="108"/>
      <c r="B426" s="108"/>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row>
    <row r="427" spans="1:26" ht="14.25" customHeight="1">
      <c r="A427" s="108"/>
      <c r="B427" s="108"/>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row>
    <row r="428" spans="1:26" ht="14.25" customHeight="1">
      <c r="A428" s="108"/>
      <c r="B428" s="108"/>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row>
    <row r="429" spans="1:26" ht="14.25" customHeight="1">
      <c r="A429" s="108"/>
      <c r="B429" s="108"/>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row>
    <row r="430" spans="1:26" ht="14.25" customHeight="1">
      <c r="A430" s="108"/>
      <c r="B430" s="108"/>
      <c r="C430" s="108"/>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row>
    <row r="431" spans="1:26" ht="14.25" customHeight="1">
      <c r="A431" s="108"/>
      <c r="B431" s="108"/>
      <c r="C431" s="108"/>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row>
    <row r="432" spans="1:26" ht="14.25" customHeight="1">
      <c r="A432" s="108"/>
      <c r="B432" s="108"/>
      <c r="C432" s="108"/>
      <c r="D432" s="108"/>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row>
    <row r="433" spans="1:26" ht="14.25" customHeight="1">
      <c r="A433" s="108"/>
      <c r="B433" s="108"/>
      <c r="C433" s="108"/>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row>
    <row r="434" spans="1:26" ht="14.25" customHeight="1">
      <c r="A434" s="108"/>
      <c r="B434" s="108"/>
      <c r="C434" s="108"/>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row>
    <row r="435" spans="1:26" ht="14.25" customHeight="1">
      <c r="A435" s="108"/>
      <c r="B435" s="108"/>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row>
    <row r="436" spans="1:26" ht="14.25" customHeight="1">
      <c r="A436" s="108"/>
      <c r="B436" s="108"/>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row>
    <row r="437" spans="1:26" ht="14.25" customHeight="1">
      <c r="A437" s="108"/>
      <c r="B437" s="108"/>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row>
    <row r="438" spans="1:26" ht="14.25" customHeight="1">
      <c r="A438" s="108"/>
      <c r="B438" s="108"/>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row>
    <row r="439" spans="1:26" ht="14.25" customHeight="1">
      <c r="A439" s="108"/>
      <c r="B439" s="108"/>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row>
    <row r="440" spans="1:26" ht="14.25" customHeight="1">
      <c r="A440" s="108"/>
      <c r="B440" s="108"/>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row>
    <row r="441" spans="1:26" ht="14.25" customHeight="1">
      <c r="A441" s="108"/>
      <c r="B441" s="108"/>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row>
    <row r="442" spans="1:26" ht="14.25" customHeight="1">
      <c r="A442" s="108"/>
      <c r="B442" s="108"/>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row>
    <row r="443" spans="1:26" ht="14.25" customHeight="1">
      <c r="A443" s="108"/>
      <c r="B443" s="108"/>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row>
    <row r="444" spans="1:26" ht="14.25" customHeight="1">
      <c r="A444" s="108"/>
      <c r="B444" s="108"/>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row>
    <row r="445" spans="1:26" ht="14.25" customHeight="1">
      <c r="A445" s="108"/>
      <c r="B445" s="108"/>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row>
    <row r="446" spans="1:26" ht="14.25" customHeight="1">
      <c r="A446" s="108"/>
      <c r="B446" s="108"/>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row>
    <row r="447" spans="1:26" ht="14.25" customHeight="1">
      <c r="A447" s="108"/>
      <c r="B447" s="108"/>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row>
    <row r="448" spans="1:26" ht="14.25" customHeight="1">
      <c r="A448" s="108"/>
      <c r="B448" s="108"/>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row>
    <row r="449" spans="1:26" ht="14.25" customHeight="1">
      <c r="A449" s="108"/>
      <c r="B449" s="108"/>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row>
    <row r="450" spans="1:26" ht="14.25" customHeight="1">
      <c r="A450" s="108"/>
      <c r="B450" s="108"/>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row>
    <row r="451" spans="1:26" ht="14.25" customHeight="1">
      <c r="A451" s="108"/>
      <c r="B451" s="108"/>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row>
    <row r="452" spans="1:26" ht="14.25" customHeight="1">
      <c r="A452" s="108"/>
      <c r="B452" s="108"/>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row>
    <row r="453" spans="1:26" ht="14.25" customHeight="1">
      <c r="A453" s="108"/>
      <c r="B453" s="108"/>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row>
    <row r="454" spans="1:26" ht="14.25" customHeight="1">
      <c r="A454" s="108"/>
      <c r="B454" s="108"/>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row>
    <row r="455" spans="1:26" ht="14.25" customHeight="1">
      <c r="A455" s="108"/>
      <c r="B455" s="108"/>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row>
    <row r="456" spans="1:26" ht="14.25" customHeight="1">
      <c r="A456" s="108"/>
      <c r="B456" s="108"/>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row>
    <row r="457" spans="1:26" ht="14.25" customHeight="1">
      <c r="A457" s="108"/>
      <c r="B457" s="108"/>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row>
    <row r="458" spans="1:26" ht="14.25" customHeight="1">
      <c r="A458" s="108"/>
      <c r="B458" s="108"/>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row>
    <row r="459" spans="1:26" ht="14.25" customHeight="1">
      <c r="A459" s="108"/>
      <c r="B459" s="108"/>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row>
    <row r="460" spans="1:26" ht="14.25" customHeight="1">
      <c r="A460" s="108"/>
      <c r="B460" s="108"/>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row>
    <row r="461" spans="1:26" ht="14.25" customHeight="1">
      <c r="A461" s="108"/>
      <c r="B461" s="108"/>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row>
    <row r="462" spans="1:26" ht="14.25" customHeight="1">
      <c r="A462" s="108"/>
      <c r="B462" s="108"/>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row>
    <row r="463" spans="1:26" ht="14.25" customHeight="1">
      <c r="A463" s="108"/>
      <c r="B463" s="108"/>
      <c r="C463" s="108"/>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row>
    <row r="464" spans="1:26" ht="14.25" customHeight="1">
      <c r="A464" s="108"/>
      <c r="B464" s="108"/>
      <c r="C464" s="108"/>
      <c r="D464" s="108"/>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row>
    <row r="465" spans="1:26" ht="14.25" customHeight="1">
      <c r="A465" s="108"/>
      <c r="B465" s="108"/>
      <c r="C465" s="108"/>
      <c r="D465" s="108"/>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row>
    <row r="466" spans="1:26" ht="14.25" customHeight="1">
      <c r="A466" s="108"/>
      <c r="B466" s="108"/>
      <c r="C466" s="108"/>
      <c r="D466" s="108"/>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row>
    <row r="467" spans="1:26" ht="14.25" customHeight="1">
      <c r="A467" s="108"/>
      <c r="B467" s="108"/>
      <c r="C467" s="108"/>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row>
    <row r="468" spans="1:26" ht="14.25" customHeight="1">
      <c r="A468" s="108"/>
      <c r="B468" s="108"/>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row>
    <row r="469" spans="1:26" ht="14.25" customHeight="1">
      <c r="A469" s="108"/>
      <c r="B469" s="108"/>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row>
    <row r="470" spans="1:26" ht="14.25" customHeight="1">
      <c r="A470" s="108"/>
      <c r="B470" s="108"/>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row>
    <row r="471" spans="1:26" ht="14.25" customHeight="1">
      <c r="A471" s="108"/>
      <c r="B471" s="108"/>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row>
    <row r="472" spans="1:26" ht="14.25" customHeight="1">
      <c r="A472" s="108"/>
      <c r="B472" s="108"/>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row>
    <row r="473" spans="1:26" ht="14.25" customHeight="1">
      <c r="A473" s="108"/>
      <c r="B473" s="108"/>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row>
    <row r="474" spans="1:26" ht="14.25" customHeight="1">
      <c r="A474" s="108"/>
      <c r="B474" s="108"/>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row>
    <row r="475" spans="1:26" ht="14.25" customHeight="1">
      <c r="A475" s="108"/>
      <c r="B475" s="108"/>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row>
    <row r="476" spans="1:26" ht="14.25" customHeight="1">
      <c r="A476" s="108"/>
      <c r="B476" s="108"/>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row>
    <row r="477" spans="1:26" ht="14.25" customHeight="1">
      <c r="A477" s="108"/>
      <c r="B477" s="108"/>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row>
    <row r="478" spans="1:26" ht="14.25" customHeight="1">
      <c r="A478" s="108"/>
      <c r="B478" s="108"/>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row>
    <row r="479" spans="1:26" ht="14.25" customHeight="1">
      <c r="A479" s="108"/>
      <c r="B479" s="108"/>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row>
    <row r="480" spans="1:26" ht="14.25" customHeight="1">
      <c r="A480" s="108"/>
      <c r="B480" s="108"/>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row>
    <row r="481" spans="1:26" ht="14.25" customHeight="1">
      <c r="A481" s="108"/>
      <c r="B481" s="108"/>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row>
    <row r="482" spans="1:26" ht="14.25" customHeight="1">
      <c r="A482" s="108"/>
      <c r="B482" s="108"/>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row>
    <row r="483" spans="1:26" ht="14.25" customHeight="1">
      <c r="A483" s="108"/>
      <c r="B483" s="108"/>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row>
    <row r="484" spans="1:26" ht="14.25" customHeight="1">
      <c r="A484" s="108"/>
      <c r="B484" s="108"/>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row>
    <row r="485" spans="1:26" ht="14.25" customHeight="1">
      <c r="A485" s="108"/>
      <c r="B485" s="108"/>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row>
    <row r="486" spans="1:26" ht="14.25" customHeight="1">
      <c r="A486" s="108"/>
      <c r="B486" s="108"/>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row>
    <row r="487" spans="1:26" ht="14.25" customHeight="1">
      <c r="A487" s="108"/>
      <c r="B487" s="108"/>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row>
    <row r="488" spans="1:26" ht="14.25" customHeight="1">
      <c r="A488" s="108"/>
      <c r="B488" s="108"/>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row>
    <row r="489" spans="1:26" ht="14.25" customHeight="1">
      <c r="A489" s="108"/>
      <c r="B489" s="108"/>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row>
    <row r="490" spans="1:26" ht="14.25" customHeight="1">
      <c r="A490" s="108"/>
      <c r="B490" s="108"/>
      <c r="C490" s="108"/>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row>
    <row r="491" spans="1:26" ht="14.25" customHeight="1">
      <c r="A491" s="108"/>
      <c r="B491" s="108"/>
      <c r="C491" s="108"/>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row>
    <row r="492" spans="1:26" ht="14.25" customHeight="1">
      <c r="A492" s="108"/>
      <c r="B492" s="108"/>
      <c r="C492" s="108"/>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row>
    <row r="493" spans="1:26" ht="14.25" customHeight="1">
      <c r="A493" s="108"/>
      <c r="B493" s="108"/>
      <c r="C493" s="108"/>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row>
    <row r="494" spans="1:26" ht="14.25" customHeight="1">
      <c r="A494" s="108"/>
      <c r="B494" s="108"/>
      <c r="C494" s="108"/>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row>
    <row r="495" spans="1:26" ht="14.25" customHeight="1">
      <c r="A495" s="108"/>
      <c r="B495" s="108"/>
      <c r="C495" s="108"/>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row>
    <row r="496" spans="1:26" ht="14.25" customHeight="1">
      <c r="A496" s="108"/>
      <c r="B496" s="108"/>
      <c r="C496" s="108"/>
      <c r="D496" s="108"/>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row>
    <row r="497" spans="1:26" ht="14.25" customHeight="1">
      <c r="A497" s="108"/>
      <c r="B497" s="108"/>
      <c r="C497" s="108"/>
      <c r="D497" s="108"/>
      <c r="E497" s="108"/>
      <c r="F497" s="108"/>
      <c r="G497" s="108"/>
      <c r="H497" s="108"/>
      <c r="I497" s="108"/>
      <c r="J497" s="108"/>
      <c r="K497" s="108"/>
      <c r="L497" s="108"/>
      <c r="M497" s="108"/>
      <c r="N497" s="108"/>
      <c r="O497" s="108"/>
      <c r="P497" s="108"/>
      <c r="Q497" s="108"/>
      <c r="R497" s="108"/>
      <c r="S497" s="108"/>
      <c r="T497" s="108"/>
      <c r="U497" s="108"/>
      <c r="V497" s="108"/>
      <c r="W497" s="108"/>
      <c r="X497" s="108"/>
      <c r="Y497" s="108"/>
      <c r="Z497" s="108"/>
    </row>
    <row r="498" spans="1:26" ht="14.25" customHeight="1">
      <c r="A498" s="108"/>
      <c r="B498" s="108"/>
      <c r="C498" s="108"/>
      <c r="D498" s="108"/>
      <c r="E498" s="108"/>
      <c r="F498" s="108"/>
      <c r="G498" s="108"/>
      <c r="H498" s="108"/>
      <c r="I498" s="108"/>
      <c r="J498" s="108"/>
      <c r="K498" s="108"/>
      <c r="L498" s="108"/>
      <c r="M498" s="108"/>
      <c r="N498" s="108"/>
      <c r="O498" s="108"/>
      <c r="P498" s="108"/>
      <c r="Q498" s="108"/>
      <c r="R498" s="108"/>
      <c r="S498" s="108"/>
      <c r="T498" s="108"/>
      <c r="U498" s="108"/>
      <c r="V498" s="108"/>
      <c r="W498" s="108"/>
      <c r="X498" s="108"/>
      <c r="Y498" s="108"/>
      <c r="Z498" s="108"/>
    </row>
    <row r="499" spans="1:26" ht="14.25" customHeight="1">
      <c r="A499" s="108"/>
      <c r="B499" s="108"/>
      <c r="C499" s="108"/>
      <c r="D499" s="108"/>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row>
    <row r="500" spans="1:26" ht="14.25" customHeight="1">
      <c r="A500" s="108"/>
      <c r="B500" s="108"/>
      <c r="C500" s="108"/>
      <c r="D500" s="108"/>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row>
    <row r="501" spans="1:26" ht="14.25" customHeight="1">
      <c r="A501" s="108"/>
      <c r="B501" s="108"/>
      <c r="C501" s="108"/>
      <c r="D501" s="108"/>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row>
    <row r="502" spans="1:26" ht="14.25" customHeight="1">
      <c r="A502" s="108"/>
      <c r="B502" s="108"/>
      <c r="C502" s="108"/>
      <c r="D502" s="108"/>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row>
    <row r="503" spans="1:26" ht="14.25" customHeight="1">
      <c r="A503" s="108"/>
      <c r="B503" s="108"/>
      <c r="C503" s="108"/>
      <c r="D503" s="108"/>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row>
    <row r="504" spans="1:26" ht="14.25" customHeight="1">
      <c r="A504" s="108"/>
      <c r="B504" s="108"/>
      <c r="C504" s="108"/>
      <c r="D504" s="108"/>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row>
    <row r="505" spans="1:26" ht="14.25" customHeight="1">
      <c r="A505" s="108"/>
      <c r="B505" s="108"/>
      <c r="C505" s="108"/>
      <c r="D505" s="108"/>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row>
    <row r="506" spans="1:26" ht="14.25" customHeight="1">
      <c r="A506" s="108"/>
      <c r="B506" s="108"/>
      <c r="C506" s="108"/>
      <c r="D506" s="108"/>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row>
    <row r="507" spans="1:26" ht="14.25" customHeight="1">
      <c r="A507" s="108"/>
      <c r="B507" s="108"/>
      <c r="C507" s="108"/>
      <c r="D507" s="108"/>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row>
    <row r="508" spans="1:26" ht="14.25" customHeight="1">
      <c r="A508" s="108"/>
      <c r="B508" s="108"/>
      <c r="C508" s="108"/>
      <c r="D508" s="108"/>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row>
    <row r="509" spans="1:26" ht="14.25" customHeight="1">
      <c r="A509" s="108"/>
      <c r="B509" s="108"/>
      <c r="C509" s="108"/>
      <c r="D509" s="108"/>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row>
    <row r="510" spans="1:26" ht="14.25" customHeight="1">
      <c r="A510" s="108"/>
      <c r="B510" s="108"/>
      <c r="C510" s="108"/>
      <c r="D510" s="108"/>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row>
    <row r="511" spans="1:26" ht="14.25" customHeight="1">
      <c r="A511" s="108"/>
      <c r="B511" s="108"/>
      <c r="C511" s="108"/>
      <c r="D511" s="108"/>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row>
    <row r="512" spans="1:26" ht="14.25" customHeight="1">
      <c r="A512" s="108"/>
      <c r="B512" s="108"/>
      <c r="C512" s="108"/>
      <c r="D512" s="108"/>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row>
    <row r="513" spans="1:26" ht="14.25" customHeight="1">
      <c r="A513" s="108"/>
      <c r="B513" s="108"/>
      <c r="C513" s="108"/>
      <c r="D513" s="108"/>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row>
    <row r="514" spans="1:26" ht="14.25" customHeight="1">
      <c r="A514" s="108"/>
      <c r="B514" s="108"/>
      <c r="C514" s="108"/>
      <c r="D514" s="108"/>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row>
    <row r="515" spans="1:26" ht="14.25" customHeight="1">
      <c r="A515" s="108"/>
      <c r="B515" s="108"/>
      <c r="C515" s="108"/>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row>
    <row r="516" spans="1:26" ht="14.25" customHeight="1">
      <c r="A516" s="108"/>
      <c r="B516" s="108"/>
      <c r="C516" s="108"/>
      <c r="D516" s="108"/>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row>
    <row r="517" spans="1:26" ht="14.25" customHeight="1">
      <c r="A517" s="108"/>
      <c r="B517" s="108"/>
      <c r="C517" s="108"/>
      <c r="D517" s="108"/>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row>
    <row r="518" spans="1:26" ht="14.25" customHeight="1">
      <c r="A518" s="108"/>
      <c r="B518" s="108"/>
      <c r="C518" s="108"/>
      <c r="D518" s="108"/>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row>
    <row r="519" spans="1:26" ht="14.25" customHeight="1">
      <c r="A519" s="108"/>
      <c r="B519" s="108"/>
      <c r="C519" s="108"/>
      <c r="D519" s="108"/>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row>
    <row r="520" spans="1:26" ht="14.25" customHeight="1">
      <c r="A520" s="108"/>
      <c r="B520" s="108"/>
      <c r="C520" s="108"/>
      <c r="D520" s="108"/>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row>
    <row r="521" spans="1:26" ht="14.25" customHeight="1">
      <c r="A521" s="108"/>
      <c r="B521" s="108"/>
      <c r="C521" s="108"/>
      <c r="D521" s="108"/>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row>
    <row r="522" spans="1:26" ht="14.25" customHeight="1">
      <c r="A522" s="108"/>
      <c r="B522" s="108"/>
      <c r="C522" s="108"/>
      <c r="D522" s="108"/>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row>
    <row r="523" spans="1:26" ht="14.25" customHeight="1">
      <c r="A523" s="108"/>
      <c r="B523" s="108"/>
      <c r="C523" s="108"/>
      <c r="D523" s="108"/>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row>
    <row r="524" spans="1:26" ht="14.25" customHeight="1">
      <c r="A524" s="108"/>
      <c r="B524" s="108"/>
      <c r="C524" s="108"/>
      <c r="D524" s="108"/>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row>
    <row r="525" spans="1:26" ht="14.25" customHeight="1">
      <c r="A525" s="108"/>
      <c r="B525" s="108"/>
      <c r="C525" s="108"/>
      <c r="D525" s="108"/>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row>
    <row r="526" spans="1:26" ht="14.25" customHeight="1">
      <c r="A526" s="108"/>
      <c r="B526" s="108"/>
      <c r="C526" s="108"/>
      <c r="D526" s="108"/>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row>
    <row r="527" spans="1:26" ht="14.25" customHeight="1">
      <c r="A527" s="108"/>
      <c r="B527" s="108"/>
      <c r="C527" s="108"/>
      <c r="D527" s="108"/>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row>
    <row r="528" spans="1:26" ht="14.25" customHeight="1">
      <c r="A528" s="108"/>
      <c r="B528" s="108"/>
      <c r="C528" s="108"/>
      <c r="D528" s="108"/>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row>
    <row r="529" spans="1:26" ht="14.25" customHeight="1">
      <c r="A529" s="108"/>
      <c r="B529" s="108"/>
      <c r="C529" s="108"/>
      <c r="D529" s="108"/>
      <c r="E529" s="108"/>
      <c r="F529" s="108"/>
      <c r="G529" s="108"/>
      <c r="H529" s="108"/>
      <c r="I529" s="108"/>
      <c r="J529" s="108"/>
      <c r="K529" s="108"/>
      <c r="L529" s="108"/>
      <c r="M529" s="108"/>
      <c r="N529" s="108"/>
      <c r="O529" s="108"/>
      <c r="P529" s="108"/>
      <c r="Q529" s="108"/>
      <c r="R529" s="108"/>
      <c r="S529" s="108"/>
      <c r="T529" s="108"/>
      <c r="U529" s="108"/>
      <c r="V529" s="108"/>
      <c r="W529" s="108"/>
      <c r="X529" s="108"/>
      <c r="Y529" s="108"/>
      <c r="Z529" s="108"/>
    </row>
    <row r="530" spans="1:26" ht="14.25" customHeight="1">
      <c r="A530" s="108"/>
      <c r="B530" s="108"/>
      <c r="C530" s="108"/>
      <c r="D530" s="108"/>
      <c r="E530" s="108"/>
      <c r="F530" s="108"/>
      <c r="G530" s="108"/>
      <c r="H530" s="108"/>
      <c r="I530" s="108"/>
      <c r="J530" s="108"/>
      <c r="K530" s="108"/>
      <c r="L530" s="108"/>
      <c r="M530" s="108"/>
      <c r="N530" s="108"/>
      <c r="O530" s="108"/>
      <c r="P530" s="108"/>
      <c r="Q530" s="108"/>
      <c r="R530" s="108"/>
      <c r="S530" s="108"/>
      <c r="T530" s="108"/>
      <c r="U530" s="108"/>
      <c r="V530" s="108"/>
      <c r="W530" s="108"/>
      <c r="X530" s="108"/>
      <c r="Y530" s="108"/>
      <c r="Z530" s="108"/>
    </row>
    <row r="531" spans="1:26" ht="14.25" customHeight="1">
      <c r="A531" s="108"/>
      <c r="B531" s="108"/>
      <c r="C531" s="108"/>
      <c r="D531" s="108"/>
      <c r="E531" s="108"/>
      <c r="F531" s="108"/>
      <c r="G531" s="108"/>
      <c r="H531" s="108"/>
      <c r="I531" s="108"/>
      <c r="J531" s="108"/>
      <c r="K531" s="108"/>
      <c r="L531" s="108"/>
      <c r="M531" s="108"/>
      <c r="N531" s="108"/>
      <c r="O531" s="108"/>
      <c r="P531" s="108"/>
      <c r="Q531" s="108"/>
      <c r="R531" s="108"/>
      <c r="S531" s="108"/>
      <c r="T531" s="108"/>
      <c r="U531" s="108"/>
      <c r="V531" s="108"/>
      <c r="W531" s="108"/>
      <c r="X531" s="108"/>
      <c r="Y531" s="108"/>
      <c r="Z531" s="108"/>
    </row>
    <row r="532" spans="1:26" ht="14.25" customHeight="1">
      <c r="A532" s="108"/>
      <c r="B532" s="108"/>
      <c r="C532" s="108"/>
      <c r="D532" s="108"/>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row>
    <row r="533" spans="1:26" ht="14.25" customHeight="1">
      <c r="A533" s="108"/>
      <c r="B533" s="108"/>
      <c r="C533" s="108"/>
      <c r="D533" s="108"/>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row>
    <row r="534" spans="1:26" ht="14.25" customHeight="1">
      <c r="A534" s="108"/>
      <c r="B534" s="108"/>
      <c r="C534" s="108"/>
      <c r="D534" s="108"/>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row>
    <row r="535" spans="1:26" ht="14.25" customHeight="1">
      <c r="A535" s="108"/>
      <c r="B535" s="108"/>
      <c r="C535" s="108"/>
      <c r="D535" s="108"/>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row>
    <row r="536" spans="1:26" ht="14.25" customHeight="1">
      <c r="A536" s="108"/>
      <c r="B536" s="108"/>
      <c r="C536" s="108"/>
      <c r="D536" s="108"/>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row>
    <row r="537" spans="1:26" ht="14.25" customHeight="1">
      <c r="A537" s="108"/>
      <c r="B537" s="108"/>
      <c r="C537" s="108"/>
      <c r="D537" s="108"/>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row>
    <row r="538" spans="1:26" ht="14.25" customHeight="1">
      <c r="A538" s="108"/>
      <c r="B538" s="108"/>
      <c r="C538" s="108"/>
      <c r="D538" s="108"/>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row>
    <row r="539" spans="1:26" ht="14.25" customHeight="1">
      <c r="A539" s="108"/>
      <c r="B539" s="108"/>
      <c r="C539" s="108"/>
      <c r="D539" s="108"/>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row>
    <row r="540" spans="1:26" ht="14.25" customHeight="1">
      <c r="A540" s="108"/>
      <c r="B540" s="108"/>
      <c r="C540" s="108"/>
      <c r="D540" s="108"/>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row>
    <row r="541" spans="1:26" ht="14.25" customHeight="1">
      <c r="A541" s="108"/>
      <c r="B541" s="108"/>
      <c r="C541" s="108"/>
      <c r="D541" s="108"/>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row>
    <row r="542" spans="1:26" ht="14.25" customHeight="1">
      <c r="A542" s="108"/>
      <c r="B542" s="108"/>
      <c r="C542" s="108"/>
      <c r="D542" s="108"/>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row>
    <row r="543" spans="1:26" ht="14.25" customHeight="1">
      <c r="A543" s="108"/>
      <c r="B543" s="108"/>
      <c r="C543" s="108"/>
      <c r="D543" s="108"/>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row>
    <row r="544" spans="1:26" ht="14.25" customHeight="1">
      <c r="A544" s="108"/>
      <c r="B544" s="108"/>
      <c r="C544" s="108"/>
      <c r="D544" s="108"/>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row>
    <row r="545" spans="1:26" ht="14.25" customHeight="1">
      <c r="A545" s="108"/>
      <c r="B545" s="108"/>
      <c r="C545" s="108"/>
      <c r="D545" s="108"/>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row>
    <row r="546" spans="1:26" ht="14.25" customHeight="1">
      <c r="A546" s="108"/>
      <c r="B546" s="108"/>
      <c r="C546" s="108"/>
      <c r="D546" s="108"/>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row>
    <row r="547" spans="1:26" ht="14.25" customHeight="1">
      <c r="A547" s="108"/>
      <c r="B547" s="108"/>
      <c r="C547" s="108"/>
      <c r="D547" s="108"/>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row>
    <row r="548" spans="1:26" ht="14.25" customHeight="1">
      <c r="A548" s="108"/>
      <c r="B548" s="108"/>
      <c r="C548" s="108"/>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row>
    <row r="549" spans="1:26" ht="14.25" customHeight="1">
      <c r="A549" s="108"/>
      <c r="B549" s="108"/>
      <c r="C549" s="108"/>
      <c r="D549" s="108"/>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row>
    <row r="550" spans="1:26" ht="14.25" customHeight="1">
      <c r="A550" s="108"/>
      <c r="B550" s="108"/>
      <c r="C550" s="108"/>
      <c r="D550" s="108"/>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row>
    <row r="551" spans="1:26" ht="14.25" customHeight="1">
      <c r="A551" s="108"/>
      <c r="B551" s="108"/>
      <c r="C551" s="108"/>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row>
    <row r="552" spans="1:26" ht="14.25" customHeight="1">
      <c r="A552" s="108"/>
      <c r="B552" s="108"/>
      <c r="C552" s="108"/>
      <c r="D552" s="108"/>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row>
    <row r="553" spans="1:26" ht="14.25" customHeight="1">
      <c r="A553" s="108"/>
      <c r="B553" s="108"/>
      <c r="C553" s="108"/>
      <c r="D553" s="108"/>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row>
    <row r="554" spans="1:26" ht="14.25" customHeight="1">
      <c r="A554" s="108"/>
      <c r="B554" s="108"/>
      <c r="C554" s="108"/>
      <c r="D554" s="108"/>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row>
    <row r="555" spans="1:26" ht="14.25" customHeight="1">
      <c r="A555" s="108"/>
      <c r="B555" s="108"/>
      <c r="C555" s="108"/>
      <c r="D555" s="108"/>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row>
    <row r="556" spans="1:26" ht="14.25" customHeight="1">
      <c r="A556" s="108"/>
      <c r="B556" s="108"/>
      <c r="C556" s="108"/>
      <c r="D556" s="108"/>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row>
    <row r="557" spans="1:26" ht="14.25" customHeight="1">
      <c r="A557" s="108"/>
      <c r="B557" s="108"/>
      <c r="C557" s="108"/>
      <c r="D557" s="108"/>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row>
    <row r="558" spans="1:26" ht="14.25" customHeight="1">
      <c r="A558" s="108"/>
      <c r="B558" s="108"/>
      <c r="C558" s="108"/>
      <c r="D558" s="108"/>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row>
    <row r="559" spans="1:26" ht="14.25" customHeight="1">
      <c r="A559" s="108"/>
      <c r="B559" s="108"/>
      <c r="C559" s="108"/>
      <c r="D559" s="108"/>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row>
    <row r="560" spans="1:26" ht="14.25" customHeight="1">
      <c r="A560" s="108"/>
      <c r="B560" s="108"/>
      <c r="C560" s="108"/>
      <c r="D560" s="108"/>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row>
    <row r="561" spans="1:26" ht="14.25" customHeight="1">
      <c r="A561" s="108"/>
      <c r="B561" s="108"/>
      <c r="C561" s="108"/>
      <c r="D561" s="108"/>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row>
    <row r="562" spans="1:26" ht="14.25" customHeight="1">
      <c r="A562" s="108"/>
      <c r="B562" s="108"/>
      <c r="C562" s="108"/>
      <c r="D562" s="108"/>
      <c r="E562" s="108"/>
      <c r="F562" s="108"/>
      <c r="G562" s="108"/>
      <c r="H562" s="108"/>
      <c r="I562" s="108"/>
      <c r="J562" s="108"/>
      <c r="K562" s="108"/>
      <c r="L562" s="108"/>
      <c r="M562" s="108"/>
      <c r="N562" s="108"/>
      <c r="O562" s="108"/>
      <c r="P562" s="108"/>
      <c r="Q562" s="108"/>
      <c r="R562" s="108"/>
      <c r="S562" s="108"/>
      <c r="T562" s="108"/>
      <c r="U562" s="108"/>
      <c r="V562" s="108"/>
      <c r="W562" s="108"/>
      <c r="X562" s="108"/>
      <c r="Y562" s="108"/>
      <c r="Z562" s="108"/>
    </row>
    <row r="563" spans="1:26" ht="14.25" customHeight="1">
      <c r="A563" s="108"/>
      <c r="B563" s="108"/>
      <c r="C563" s="108"/>
      <c r="D563" s="108"/>
      <c r="E563" s="108"/>
      <c r="F563" s="108"/>
      <c r="G563" s="108"/>
      <c r="H563" s="108"/>
      <c r="I563" s="108"/>
      <c r="J563" s="108"/>
      <c r="K563" s="108"/>
      <c r="L563" s="108"/>
      <c r="M563" s="108"/>
      <c r="N563" s="108"/>
      <c r="O563" s="108"/>
      <c r="P563" s="108"/>
      <c r="Q563" s="108"/>
      <c r="R563" s="108"/>
      <c r="S563" s="108"/>
      <c r="T563" s="108"/>
      <c r="U563" s="108"/>
      <c r="V563" s="108"/>
      <c r="W563" s="108"/>
      <c r="X563" s="108"/>
      <c r="Y563" s="108"/>
      <c r="Z563" s="108"/>
    </row>
    <row r="564" spans="1:26" ht="14.25" customHeight="1">
      <c r="A564" s="108"/>
      <c r="B564" s="108"/>
      <c r="C564" s="108"/>
      <c r="D564" s="108"/>
      <c r="E564" s="108"/>
      <c r="F564" s="108"/>
      <c r="G564" s="108"/>
      <c r="H564" s="108"/>
      <c r="I564" s="108"/>
      <c r="J564" s="108"/>
      <c r="K564" s="108"/>
      <c r="L564" s="108"/>
      <c r="M564" s="108"/>
      <c r="N564" s="108"/>
      <c r="O564" s="108"/>
      <c r="P564" s="108"/>
      <c r="Q564" s="108"/>
      <c r="R564" s="108"/>
      <c r="S564" s="108"/>
      <c r="T564" s="108"/>
      <c r="U564" s="108"/>
      <c r="V564" s="108"/>
      <c r="W564" s="108"/>
      <c r="X564" s="108"/>
      <c r="Y564" s="108"/>
      <c r="Z564" s="108"/>
    </row>
    <row r="565" spans="1:26" ht="14.25" customHeight="1">
      <c r="A565" s="108"/>
      <c r="B565" s="108"/>
      <c r="C565" s="108"/>
      <c r="D565" s="108"/>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row>
    <row r="566" spans="1:26" ht="14.25" customHeight="1">
      <c r="A566" s="108"/>
      <c r="B566" s="108"/>
      <c r="C566" s="108"/>
      <c r="D566" s="108"/>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row>
    <row r="567" spans="1:26" ht="14.25" customHeight="1">
      <c r="A567" s="108"/>
      <c r="B567" s="108"/>
      <c r="C567" s="108"/>
      <c r="D567" s="108"/>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row>
    <row r="568" spans="1:26" ht="14.25" customHeight="1">
      <c r="A568" s="108"/>
      <c r="B568" s="108"/>
      <c r="C568" s="108"/>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row>
    <row r="569" spans="1:26" ht="14.25" customHeight="1">
      <c r="A569" s="108"/>
      <c r="B569" s="108"/>
      <c r="C569" s="108"/>
      <c r="D569" s="108"/>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row>
    <row r="570" spans="1:26" ht="14.25" customHeight="1">
      <c r="A570" s="108"/>
      <c r="B570" s="108"/>
      <c r="C570" s="108"/>
      <c r="D570" s="108"/>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row>
    <row r="571" spans="1:26" ht="14.25" customHeight="1">
      <c r="A571" s="108"/>
      <c r="B571" s="108"/>
      <c r="C571" s="108"/>
      <c r="D571" s="108"/>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row>
    <row r="572" spans="1:26" ht="14.25" customHeight="1">
      <c r="A572" s="108"/>
      <c r="B572" s="108"/>
      <c r="C572" s="108"/>
      <c r="D572" s="108"/>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row>
    <row r="573" spans="1:26" ht="14.25" customHeight="1">
      <c r="A573" s="108"/>
      <c r="B573" s="108"/>
      <c r="C573" s="108"/>
      <c r="D573" s="108"/>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row>
    <row r="574" spans="1:26" ht="14.25" customHeight="1">
      <c r="A574" s="108"/>
      <c r="B574" s="108"/>
      <c r="C574" s="108"/>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row>
    <row r="575" spans="1:26" ht="14.25" customHeight="1">
      <c r="A575" s="108"/>
      <c r="B575" s="108"/>
      <c r="C575" s="108"/>
      <c r="D575" s="108"/>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row>
    <row r="576" spans="1:26" ht="14.25" customHeight="1">
      <c r="A576" s="108"/>
      <c r="B576" s="108"/>
      <c r="C576" s="108"/>
      <c r="D576" s="108"/>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row>
    <row r="577" spans="1:26" ht="14.25" customHeight="1">
      <c r="A577" s="108"/>
      <c r="B577" s="108"/>
      <c r="C577" s="108"/>
      <c r="D577" s="108"/>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row>
    <row r="578" spans="1:26" ht="14.25" customHeight="1">
      <c r="A578" s="108"/>
      <c r="B578" s="108"/>
      <c r="C578" s="108"/>
      <c r="D578" s="108"/>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row>
    <row r="579" spans="1:26" ht="14.25" customHeight="1">
      <c r="A579" s="108"/>
      <c r="B579" s="108"/>
      <c r="C579" s="108"/>
      <c r="D579" s="108"/>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row>
    <row r="580" spans="1:26" ht="14.25" customHeight="1">
      <c r="A580" s="108"/>
      <c r="B580" s="108"/>
      <c r="C580" s="108"/>
      <c r="D580" s="108"/>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row>
    <row r="581" spans="1:26" ht="14.25" customHeight="1">
      <c r="A581" s="108"/>
      <c r="B581" s="108"/>
      <c r="C581" s="108"/>
      <c r="D581" s="108"/>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row>
    <row r="582" spans="1:26" ht="14.25" customHeight="1">
      <c r="A582" s="108"/>
      <c r="B582" s="108"/>
      <c r="C582" s="108"/>
      <c r="D582" s="108"/>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row>
    <row r="583" spans="1:26" ht="14.25" customHeight="1">
      <c r="A583" s="108"/>
      <c r="B583" s="108"/>
      <c r="C583" s="108"/>
      <c r="D583" s="108"/>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row>
    <row r="584" spans="1:26" ht="14.25" customHeight="1">
      <c r="A584" s="108"/>
      <c r="B584" s="108"/>
      <c r="C584" s="108"/>
      <c r="D584" s="108"/>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row>
    <row r="585" spans="1:26" ht="14.25" customHeight="1">
      <c r="A585" s="108"/>
      <c r="B585" s="108"/>
      <c r="C585" s="108"/>
      <c r="D585" s="108"/>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row>
    <row r="586" spans="1:26" ht="14.25" customHeight="1">
      <c r="A586" s="108"/>
      <c r="B586" s="108"/>
      <c r="C586" s="108"/>
      <c r="D586" s="108"/>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row>
    <row r="587" spans="1:26" ht="14.25" customHeight="1">
      <c r="A587" s="108"/>
      <c r="B587" s="108"/>
      <c r="C587" s="108"/>
      <c r="D587" s="108"/>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row>
    <row r="588" spans="1:26" ht="14.25" customHeight="1">
      <c r="A588" s="108"/>
      <c r="B588" s="108"/>
      <c r="C588" s="108"/>
      <c r="D588" s="108"/>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row>
    <row r="589" spans="1:26" ht="14.25" customHeight="1">
      <c r="A589" s="108"/>
      <c r="B589" s="108"/>
      <c r="C589" s="108"/>
      <c r="D589" s="108"/>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row>
    <row r="590" spans="1:26" ht="14.25" customHeight="1">
      <c r="A590" s="108"/>
      <c r="B590" s="108"/>
      <c r="C590" s="108"/>
      <c r="D590" s="108"/>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row>
    <row r="591" spans="1:26" ht="14.25" customHeight="1">
      <c r="A591" s="108"/>
      <c r="B591" s="108"/>
      <c r="C591" s="108"/>
      <c r="D591" s="108"/>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row>
    <row r="592" spans="1:26" ht="14.25" customHeight="1">
      <c r="A592" s="108"/>
      <c r="B592" s="108"/>
      <c r="C592" s="108"/>
      <c r="D592" s="108"/>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row>
    <row r="593" spans="1:26" ht="14.25" customHeight="1">
      <c r="A593" s="108"/>
      <c r="B593" s="108"/>
      <c r="C593" s="108"/>
      <c r="D593" s="108"/>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row>
    <row r="594" spans="1:26" ht="14.25" customHeight="1">
      <c r="A594" s="108"/>
      <c r="B594" s="108"/>
      <c r="C594" s="108"/>
      <c r="D594" s="108"/>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row>
    <row r="595" spans="1:26" ht="14.25" customHeight="1">
      <c r="A595" s="108"/>
      <c r="B595" s="108"/>
      <c r="C595" s="108"/>
      <c r="D595" s="108"/>
      <c r="E595" s="108"/>
      <c r="F595" s="108"/>
      <c r="G595" s="108"/>
      <c r="H595" s="108"/>
      <c r="I595" s="108"/>
      <c r="J595" s="108"/>
      <c r="K595" s="108"/>
      <c r="L595" s="108"/>
      <c r="M595" s="108"/>
      <c r="N595" s="108"/>
      <c r="O595" s="108"/>
      <c r="P595" s="108"/>
      <c r="Q595" s="108"/>
      <c r="R595" s="108"/>
      <c r="S595" s="108"/>
      <c r="T595" s="108"/>
      <c r="U595" s="108"/>
      <c r="V595" s="108"/>
      <c r="W595" s="108"/>
      <c r="X595" s="108"/>
      <c r="Y595" s="108"/>
      <c r="Z595" s="108"/>
    </row>
    <row r="596" spans="1:26" ht="14.25" customHeight="1">
      <c r="A596" s="108"/>
      <c r="B596" s="108"/>
      <c r="C596" s="108"/>
      <c r="D596" s="108"/>
      <c r="E596" s="108"/>
      <c r="F596" s="108"/>
      <c r="G596" s="108"/>
      <c r="H596" s="108"/>
      <c r="I596" s="108"/>
      <c r="J596" s="108"/>
      <c r="K596" s="108"/>
      <c r="L596" s="108"/>
      <c r="M596" s="108"/>
      <c r="N596" s="108"/>
      <c r="O596" s="108"/>
      <c r="P596" s="108"/>
      <c r="Q596" s="108"/>
      <c r="R596" s="108"/>
      <c r="S596" s="108"/>
      <c r="T596" s="108"/>
      <c r="U596" s="108"/>
      <c r="V596" s="108"/>
      <c r="W596" s="108"/>
      <c r="X596" s="108"/>
      <c r="Y596" s="108"/>
      <c r="Z596" s="108"/>
    </row>
    <row r="597" spans="1:26" ht="14.25" customHeight="1">
      <c r="A597" s="108"/>
      <c r="B597" s="108"/>
      <c r="C597" s="108"/>
      <c r="D597" s="108"/>
      <c r="E597" s="108"/>
      <c r="F597" s="108"/>
      <c r="G597" s="108"/>
      <c r="H597" s="108"/>
      <c r="I597" s="108"/>
      <c r="J597" s="108"/>
      <c r="K597" s="108"/>
      <c r="L597" s="108"/>
      <c r="M597" s="108"/>
      <c r="N597" s="108"/>
      <c r="O597" s="108"/>
      <c r="P597" s="108"/>
      <c r="Q597" s="108"/>
      <c r="R597" s="108"/>
      <c r="S597" s="108"/>
      <c r="T597" s="108"/>
      <c r="U597" s="108"/>
      <c r="V597" s="108"/>
      <c r="W597" s="108"/>
      <c r="X597" s="108"/>
      <c r="Y597" s="108"/>
      <c r="Z597" s="108"/>
    </row>
    <row r="598" spans="1:26" ht="14.25" customHeight="1">
      <c r="A598" s="108"/>
      <c r="B598" s="108"/>
      <c r="C598" s="108"/>
      <c r="D598" s="108"/>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row>
    <row r="599" spans="1:26" ht="14.25" customHeight="1">
      <c r="A599" s="108"/>
      <c r="B599" s="108"/>
      <c r="C599" s="108"/>
      <c r="D599" s="108"/>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row>
    <row r="600" spans="1:26" ht="14.25" customHeight="1">
      <c r="A600" s="108"/>
      <c r="B600" s="108"/>
      <c r="C600" s="108"/>
      <c r="D600" s="108"/>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row>
    <row r="601" spans="1:26" ht="14.25" customHeight="1">
      <c r="A601" s="108"/>
      <c r="B601" s="108"/>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row>
    <row r="602" spans="1:26" ht="14.25" customHeight="1">
      <c r="A602" s="108"/>
      <c r="B602" s="108"/>
      <c r="C602" s="108"/>
      <c r="D602" s="108"/>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row>
    <row r="603" spans="1:26" ht="14.25" customHeight="1">
      <c r="A603" s="108"/>
      <c r="B603" s="108"/>
      <c r="C603" s="108"/>
      <c r="D603" s="108"/>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row>
    <row r="604" spans="1:26" ht="14.25" customHeight="1">
      <c r="A604" s="108"/>
      <c r="B604" s="108"/>
      <c r="C604" s="108"/>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row>
    <row r="605" spans="1:26" ht="14.25" customHeight="1">
      <c r="A605" s="108"/>
      <c r="B605" s="108"/>
      <c r="C605" s="108"/>
      <c r="D605" s="108"/>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row>
    <row r="606" spans="1:26" ht="14.25" customHeight="1">
      <c r="A606" s="108"/>
      <c r="B606" s="108"/>
      <c r="C606" s="108"/>
      <c r="D606" s="108"/>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row>
    <row r="607" spans="1:26" ht="14.25" customHeight="1">
      <c r="A607" s="108"/>
      <c r="B607" s="108"/>
      <c r="C607" s="108"/>
      <c r="D607" s="108"/>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row>
    <row r="608" spans="1:26" ht="14.25" customHeight="1">
      <c r="A608" s="108"/>
      <c r="B608" s="108"/>
      <c r="C608" s="108"/>
      <c r="D608" s="108"/>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row>
    <row r="609" spans="1:26" ht="14.25" customHeight="1">
      <c r="A609" s="108"/>
      <c r="B609" s="108"/>
      <c r="C609" s="108"/>
      <c r="D609" s="108"/>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row>
    <row r="610" spans="1:26" ht="14.25" customHeight="1">
      <c r="A610" s="108"/>
      <c r="B610" s="108"/>
      <c r="C610" s="108"/>
      <c r="D610" s="108"/>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row>
    <row r="611" spans="1:26" ht="14.25" customHeight="1">
      <c r="A611" s="108"/>
      <c r="B611" s="108"/>
      <c r="C611" s="108"/>
      <c r="D611" s="108"/>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row>
    <row r="612" spans="1:26" ht="14.25" customHeight="1">
      <c r="A612" s="108"/>
      <c r="B612" s="108"/>
      <c r="C612" s="108"/>
      <c r="D612" s="108"/>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row>
    <row r="613" spans="1:26" ht="14.25" customHeight="1">
      <c r="A613" s="108"/>
      <c r="B613" s="108"/>
      <c r="C613" s="108"/>
      <c r="D613" s="108"/>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row>
    <row r="614" spans="1:26" ht="14.25" customHeight="1">
      <c r="A614" s="108"/>
      <c r="B614" s="108"/>
      <c r="C614" s="108"/>
      <c r="D614" s="108"/>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row>
    <row r="615" spans="1:26" ht="14.25" customHeight="1">
      <c r="A615" s="108"/>
      <c r="B615" s="108"/>
      <c r="C615" s="108"/>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row>
    <row r="616" spans="1:26" ht="14.25" customHeight="1">
      <c r="A616" s="108"/>
      <c r="B616" s="108"/>
      <c r="C616" s="108"/>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row>
    <row r="617" spans="1:26" ht="14.25" customHeight="1">
      <c r="A617" s="108"/>
      <c r="B617" s="108"/>
      <c r="C617" s="108"/>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row>
    <row r="618" spans="1:26" ht="14.25" customHeight="1">
      <c r="A618" s="108"/>
      <c r="B618" s="108"/>
      <c r="C618" s="108"/>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row>
    <row r="619" spans="1:26" ht="14.25" customHeight="1">
      <c r="A619" s="108"/>
      <c r="B619" s="108"/>
      <c r="C619" s="108"/>
      <c r="D619" s="108"/>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row>
    <row r="620" spans="1:26" ht="14.25" customHeight="1">
      <c r="A620" s="108"/>
      <c r="B620" s="108"/>
      <c r="C620" s="108"/>
      <c r="D620" s="108"/>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row>
    <row r="621" spans="1:26" ht="14.25" customHeight="1">
      <c r="A621" s="108"/>
      <c r="B621" s="108"/>
      <c r="C621" s="108"/>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row>
    <row r="622" spans="1:26" ht="14.25" customHeight="1">
      <c r="A622" s="108"/>
      <c r="B622" s="108"/>
      <c r="C622" s="108"/>
      <c r="D622" s="108"/>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row>
    <row r="623" spans="1:26" ht="14.25" customHeight="1">
      <c r="A623" s="108"/>
      <c r="B623" s="108"/>
      <c r="C623" s="108"/>
      <c r="D623" s="108"/>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row>
    <row r="624" spans="1:26" ht="14.25" customHeight="1">
      <c r="A624" s="108"/>
      <c r="B624" s="108"/>
      <c r="C624" s="108"/>
      <c r="D624" s="108"/>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row>
    <row r="625" spans="1:26" ht="14.25" customHeight="1">
      <c r="A625" s="108"/>
      <c r="B625" s="108"/>
      <c r="C625" s="108"/>
      <c r="D625" s="108"/>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row>
    <row r="626" spans="1:26" ht="14.25" customHeight="1">
      <c r="A626" s="108"/>
      <c r="B626" s="108"/>
      <c r="C626" s="108"/>
      <c r="D626" s="108"/>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row>
    <row r="627" spans="1:26" ht="14.25" customHeight="1">
      <c r="A627" s="108"/>
      <c r="B627" s="108"/>
      <c r="C627" s="108"/>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row>
    <row r="628" spans="1:26" ht="14.25" customHeight="1">
      <c r="A628" s="108"/>
      <c r="B628" s="108"/>
      <c r="C628" s="108"/>
      <c r="D628" s="108"/>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row>
    <row r="629" spans="1:26" ht="14.25" customHeight="1">
      <c r="A629" s="108"/>
      <c r="B629" s="108"/>
      <c r="C629" s="108"/>
      <c r="D629" s="108"/>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row>
    <row r="630" spans="1:26" ht="14.25" customHeight="1">
      <c r="A630" s="108"/>
      <c r="B630" s="108"/>
      <c r="C630" s="108"/>
      <c r="D630" s="108"/>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row>
    <row r="631" spans="1:26" ht="14.25" customHeight="1">
      <c r="A631" s="108"/>
      <c r="B631" s="108"/>
      <c r="C631" s="108"/>
      <c r="D631" s="108"/>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row>
    <row r="632" spans="1:26" ht="14.25" customHeight="1">
      <c r="A632" s="108"/>
      <c r="B632" s="108"/>
      <c r="C632" s="108"/>
      <c r="D632" s="108"/>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row>
    <row r="633" spans="1:26" ht="14.25" customHeight="1">
      <c r="A633" s="108"/>
      <c r="B633" s="108"/>
      <c r="C633" s="108"/>
      <c r="D633" s="108"/>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row>
    <row r="634" spans="1:26" ht="14.25" customHeight="1">
      <c r="A634" s="108"/>
      <c r="B634" s="108"/>
      <c r="C634" s="108"/>
      <c r="D634" s="108"/>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row>
    <row r="635" spans="1:26" ht="14.25" customHeight="1">
      <c r="A635" s="108"/>
      <c r="B635" s="108"/>
      <c r="C635" s="108"/>
      <c r="D635" s="108"/>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row>
    <row r="636" spans="1:26" ht="14.25" customHeight="1">
      <c r="A636" s="108"/>
      <c r="B636" s="108"/>
      <c r="C636" s="108"/>
      <c r="D636" s="108"/>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row>
    <row r="637" spans="1:26" ht="14.25" customHeight="1">
      <c r="A637" s="108"/>
      <c r="B637" s="108"/>
      <c r="C637" s="108"/>
      <c r="D637" s="108"/>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row>
    <row r="638" spans="1:26" ht="14.25" customHeight="1">
      <c r="A638" s="108"/>
      <c r="B638" s="108"/>
      <c r="C638" s="108"/>
      <c r="D638" s="108"/>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row>
    <row r="639" spans="1:26" ht="14.25" customHeight="1">
      <c r="A639" s="108"/>
      <c r="B639" s="108"/>
      <c r="C639" s="108"/>
      <c r="D639" s="108"/>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row>
    <row r="640" spans="1:26" ht="14.25" customHeight="1">
      <c r="A640" s="108"/>
      <c r="B640" s="108"/>
      <c r="C640" s="108"/>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row>
    <row r="641" spans="1:26" ht="14.25" customHeight="1">
      <c r="A641" s="108"/>
      <c r="B641" s="108"/>
      <c r="C641" s="108"/>
      <c r="D641" s="108"/>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row>
    <row r="642" spans="1:26" ht="14.25" customHeight="1">
      <c r="A642" s="108"/>
      <c r="B642" s="108"/>
      <c r="C642" s="108"/>
      <c r="D642" s="108"/>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row>
    <row r="643" spans="1:26" ht="14.25" customHeight="1">
      <c r="A643" s="108"/>
      <c r="B643" s="108"/>
      <c r="C643" s="108"/>
      <c r="D643" s="108"/>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row>
    <row r="644" spans="1:26" ht="14.25" customHeight="1">
      <c r="A644" s="108"/>
      <c r="B644" s="108"/>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row>
    <row r="645" spans="1:26" ht="14.25" customHeight="1">
      <c r="A645" s="108"/>
      <c r="B645" s="108"/>
      <c r="C645" s="108"/>
      <c r="D645" s="108"/>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row>
    <row r="646" spans="1:26" ht="14.25" customHeight="1">
      <c r="A646" s="108"/>
      <c r="B646" s="108"/>
      <c r="C646" s="108"/>
      <c r="D646" s="108"/>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row>
    <row r="647" spans="1:26" ht="14.25" customHeight="1">
      <c r="A647" s="108"/>
      <c r="B647" s="108"/>
      <c r="C647" s="108"/>
      <c r="D647" s="108"/>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row>
    <row r="648" spans="1:26" ht="14.25" customHeight="1">
      <c r="A648" s="108"/>
      <c r="B648" s="108"/>
      <c r="C648" s="108"/>
      <c r="D648" s="108"/>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row>
    <row r="649" spans="1:26" ht="14.25" customHeight="1">
      <c r="A649" s="108"/>
      <c r="B649" s="108"/>
      <c r="C649" s="108"/>
      <c r="D649" s="108"/>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row>
    <row r="650" spans="1:26" ht="14.25" customHeight="1">
      <c r="A650" s="108"/>
      <c r="B650" s="108"/>
      <c r="C650" s="108"/>
      <c r="D650" s="108"/>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row>
    <row r="651" spans="1:26" ht="14.25" customHeight="1">
      <c r="A651" s="108"/>
      <c r="B651" s="108"/>
      <c r="C651" s="108"/>
      <c r="D651" s="108"/>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row>
    <row r="652" spans="1:26" ht="14.25" customHeight="1">
      <c r="A652" s="108"/>
      <c r="B652" s="108"/>
      <c r="C652" s="108"/>
      <c r="D652" s="108"/>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row>
    <row r="653" spans="1:26" ht="14.25" customHeight="1">
      <c r="A653" s="108"/>
      <c r="B653" s="108"/>
      <c r="C653" s="108"/>
      <c r="D653" s="108"/>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row>
    <row r="654" spans="1:26" ht="14.25" customHeight="1">
      <c r="A654" s="108"/>
      <c r="B654" s="108"/>
      <c r="C654" s="108"/>
      <c r="D654" s="108"/>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row>
    <row r="655" spans="1:26" ht="14.25" customHeight="1">
      <c r="A655" s="108"/>
      <c r="B655" s="108"/>
      <c r="C655" s="108"/>
      <c r="D655" s="108"/>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row>
    <row r="656" spans="1:26" ht="14.25" customHeight="1">
      <c r="A656" s="108"/>
      <c r="B656" s="108"/>
      <c r="C656" s="108"/>
      <c r="D656" s="108"/>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row>
    <row r="657" spans="1:26" ht="14.25" customHeight="1">
      <c r="A657" s="108"/>
      <c r="B657" s="108"/>
      <c r="C657" s="108"/>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row>
    <row r="658" spans="1:26" ht="14.25" customHeight="1">
      <c r="A658" s="108"/>
      <c r="B658" s="108"/>
      <c r="C658" s="108"/>
      <c r="D658" s="108"/>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row>
    <row r="659" spans="1:26" ht="14.25" customHeight="1">
      <c r="A659" s="108"/>
      <c r="B659" s="108"/>
      <c r="C659" s="108"/>
      <c r="D659" s="108"/>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row>
    <row r="660" spans="1:26" ht="14.25" customHeight="1">
      <c r="A660" s="108"/>
      <c r="B660" s="108"/>
      <c r="C660" s="108"/>
      <c r="D660" s="108"/>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row>
    <row r="661" spans="1:26" ht="14.25" customHeight="1">
      <c r="A661" s="108"/>
      <c r="B661" s="108"/>
      <c r="C661" s="108"/>
      <c r="D661" s="108"/>
      <c r="E661" s="108"/>
      <c r="F661" s="108"/>
      <c r="G661" s="108"/>
      <c r="H661" s="108"/>
      <c r="I661" s="108"/>
      <c r="J661" s="108"/>
      <c r="K661" s="108"/>
      <c r="L661" s="108"/>
      <c r="M661" s="108"/>
      <c r="N661" s="108"/>
      <c r="O661" s="108"/>
      <c r="P661" s="108"/>
      <c r="Q661" s="108"/>
      <c r="R661" s="108"/>
      <c r="S661" s="108"/>
      <c r="T661" s="108"/>
      <c r="U661" s="108"/>
      <c r="V661" s="108"/>
      <c r="W661" s="108"/>
      <c r="X661" s="108"/>
      <c r="Y661" s="108"/>
      <c r="Z661" s="108"/>
    </row>
    <row r="662" spans="1:26" ht="14.25" customHeight="1">
      <c r="A662" s="108"/>
      <c r="B662" s="108"/>
      <c r="C662" s="108"/>
      <c r="D662" s="108"/>
      <c r="E662" s="108"/>
      <c r="F662" s="108"/>
      <c r="G662" s="108"/>
      <c r="H662" s="108"/>
      <c r="I662" s="108"/>
      <c r="J662" s="108"/>
      <c r="K662" s="108"/>
      <c r="L662" s="108"/>
      <c r="M662" s="108"/>
      <c r="N662" s="108"/>
      <c r="O662" s="108"/>
      <c r="P662" s="108"/>
      <c r="Q662" s="108"/>
      <c r="R662" s="108"/>
      <c r="S662" s="108"/>
      <c r="T662" s="108"/>
      <c r="U662" s="108"/>
      <c r="V662" s="108"/>
      <c r="W662" s="108"/>
      <c r="X662" s="108"/>
      <c r="Y662" s="108"/>
      <c r="Z662" s="108"/>
    </row>
    <row r="663" spans="1:26" ht="14.25" customHeight="1">
      <c r="A663" s="108"/>
      <c r="B663" s="108"/>
      <c r="C663" s="108"/>
      <c r="D663" s="108"/>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row>
    <row r="664" spans="1:26" ht="14.25" customHeight="1">
      <c r="A664" s="108"/>
      <c r="B664" s="108"/>
      <c r="C664" s="108"/>
      <c r="D664" s="108"/>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row>
    <row r="665" spans="1:26" ht="14.25" customHeight="1">
      <c r="A665" s="108"/>
      <c r="B665" s="108"/>
      <c r="C665" s="108"/>
      <c r="D665" s="108"/>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row>
    <row r="666" spans="1:26" ht="14.25" customHeight="1">
      <c r="A666" s="108"/>
      <c r="B666" s="108"/>
      <c r="C666" s="108"/>
      <c r="D666" s="108"/>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row>
    <row r="667" spans="1:26" ht="14.25" customHeight="1">
      <c r="A667" s="108"/>
      <c r="B667" s="108"/>
      <c r="C667" s="108"/>
      <c r="D667" s="108"/>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row>
    <row r="668" spans="1:26" ht="14.25" customHeight="1">
      <c r="A668" s="108"/>
      <c r="B668" s="108"/>
      <c r="C668" s="108"/>
      <c r="D668" s="108"/>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row>
    <row r="669" spans="1:26" ht="14.25" customHeight="1">
      <c r="A669" s="108"/>
      <c r="B669" s="108"/>
      <c r="C669" s="108"/>
      <c r="D669" s="108"/>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row>
    <row r="670" spans="1:26" ht="14.25" customHeight="1">
      <c r="A670" s="108"/>
      <c r="B670" s="108"/>
      <c r="C670" s="108"/>
      <c r="D670" s="108"/>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row>
    <row r="671" spans="1:26" ht="14.25" customHeight="1">
      <c r="A671" s="108"/>
      <c r="B671" s="108"/>
      <c r="C671" s="108"/>
      <c r="D671" s="108"/>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row>
    <row r="672" spans="1:26" ht="14.25" customHeight="1">
      <c r="A672" s="108"/>
      <c r="B672" s="108"/>
      <c r="C672" s="108"/>
      <c r="D672" s="108"/>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row>
    <row r="673" spans="1:26" ht="14.25" customHeight="1">
      <c r="A673" s="108"/>
      <c r="B673" s="108"/>
      <c r="C673" s="108"/>
      <c r="D673" s="108"/>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row>
    <row r="674" spans="1:26" ht="14.25" customHeight="1">
      <c r="A674" s="108"/>
      <c r="B674" s="108"/>
      <c r="C674" s="108"/>
      <c r="D674" s="108"/>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row>
    <row r="675" spans="1:26" ht="14.25" customHeight="1">
      <c r="A675" s="108"/>
      <c r="B675" s="108"/>
      <c r="C675" s="108"/>
      <c r="D675" s="108"/>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row>
    <row r="676" spans="1:26" ht="14.25" customHeight="1">
      <c r="A676" s="108"/>
      <c r="B676" s="108"/>
      <c r="C676" s="108"/>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row>
    <row r="677" spans="1:26" ht="14.25" customHeight="1">
      <c r="A677" s="108"/>
      <c r="B677" s="108"/>
      <c r="C677" s="108"/>
      <c r="D677" s="108"/>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row>
    <row r="678" spans="1:26" ht="14.25" customHeight="1">
      <c r="A678" s="108"/>
      <c r="B678" s="108"/>
      <c r="C678" s="108"/>
      <c r="D678" s="108"/>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row>
    <row r="679" spans="1:26" ht="14.25" customHeight="1">
      <c r="A679" s="108"/>
      <c r="B679" s="108"/>
      <c r="C679" s="108"/>
      <c r="D679" s="108"/>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row>
    <row r="680" spans="1:26" ht="14.25" customHeight="1">
      <c r="A680" s="108"/>
      <c r="B680" s="108"/>
      <c r="C680" s="108"/>
      <c r="D680" s="108"/>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row>
    <row r="681" spans="1:26" ht="14.25" customHeight="1">
      <c r="A681" s="108"/>
      <c r="B681" s="108"/>
      <c r="C681" s="108"/>
      <c r="D681" s="108"/>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row>
    <row r="682" spans="1:26" ht="14.25" customHeight="1">
      <c r="A682" s="108"/>
      <c r="B682" s="108"/>
      <c r="C682" s="108"/>
      <c r="D682" s="108"/>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row>
    <row r="683" spans="1:26" ht="14.25" customHeight="1">
      <c r="A683" s="108"/>
      <c r="B683" s="108"/>
      <c r="C683" s="108"/>
      <c r="D683" s="108"/>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row>
    <row r="684" spans="1:26" ht="14.25" customHeight="1">
      <c r="A684" s="108"/>
      <c r="B684" s="108"/>
      <c r="C684" s="108"/>
      <c r="D684" s="108"/>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row>
    <row r="685" spans="1:26" ht="14.25" customHeight="1">
      <c r="A685" s="108"/>
      <c r="B685" s="108"/>
      <c r="C685" s="108"/>
      <c r="D685" s="108"/>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row>
    <row r="686" spans="1:26" ht="14.25" customHeight="1">
      <c r="A686" s="108"/>
      <c r="B686" s="108"/>
      <c r="C686" s="108"/>
      <c r="D686" s="108"/>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row>
    <row r="687" spans="1:26" ht="14.25" customHeight="1">
      <c r="A687" s="108"/>
      <c r="B687" s="108"/>
      <c r="C687" s="108"/>
      <c r="D687" s="108"/>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row>
    <row r="688" spans="1:26" ht="14.25" customHeight="1">
      <c r="A688" s="108"/>
      <c r="B688" s="108"/>
      <c r="C688" s="108"/>
      <c r="D688" s="108"/>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row>
    <row r="689" spans="1:26" ht="14.25" customHeight="1">
      <c r="A689" s="108"/>
      <c r="B689" s="108"/>
      <c r="C689" s="108"/>
      <c r="D689" s="108"/>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row>
    <row r="690" spans="1:26" ht="14.25" customHeight="1">
      <c r="A690" s="108"/>
      <c r="B690" s="108"/>
      <c r="C690" s="108"/>
      <c r="D690" s="108"/>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row>
    <row r="691" spans="1:26" ht="14.25" customHeight="1">
      <c r="A691" s="108"/>
      <c r="B691" s="108"/>
      <c r="C691" s="108"/>
      <c r="D691" s="108"/>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row>
    <row r="692" spans="1:26" ht="14.25" customHeight="1">
      <c r="A692" s="108"/>
      <c r="B692" s="108"/>
      <c r="C692" s="108"/>
      <c r="D692" s="108"/>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row>
    <row r="693" spans="1:26" ht="14.25" customHeight="1">
      <c r="A693" s="108"/>
      <c r="B693" s="108"/>
      <c r="C693" s="108"/>
      <c r="D693" s="108"/>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row>
    <row r="694" spans="1:26" ht="14.25" customHeight="1">
      <c r="A694" s="108"/>
      <c r="B694" s="108"/>
      <c r="C694" s="108"/>
      <c r="D694" s="108"/>
      <c r="E694" s="108"/>
      <c r="F694" s="108"/>
      <c r="G694" s="108"/>
      <c r="H694" s="108"/>
      <c r="I694" s="108"/>
      <c r="J694" s="108"/>
      <c r="K694" s="108"/>
      <c r="L694" s="108"/>
      <c r="M694" s="108"/>
      <c r="N694" s="108"/>
      <c r="O694" s="108"/>
      <c r="P694" s="108"/>
      <c r="Q694" s="108"/>
      <c r="R694" s="108"/>
      <c r="S694" s="108"/>
      <c r="T694" s="108"/>
      <c r="U694" s="108"/>
      <c r="V694" s="108"/>
      <c r="W694" s="108"/>
      <c r="X694" s="108"/>
      <c r="Y694" s="108"/>
      <c r="Z694" s="108"/>
    </row>
    <row r="695" spans="1:26" ht="14.25" customHeight="1">
      <c r="A695" s="108"/>
      <c r="B695" s="108"/>
      <c r="C695" s="108"/>
      <c r="D695" s="108"/>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row>
    <row r="696" spans="1:26" ht="14.25" customHeight="1">
      <c r="A696" s="108"/>
      <c r="B696" s="108"/>
      <c r="C696" s="108"/>
      <c r="D696" s="108"/>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row>
    <row r="697" spans="1:26" ht="14.25" customHeight="1">
      <c r="A697" s="108"/>
      <c r="B697" s="108"/>
      <c r="C697" s="108"/>
      <c r="D697" s="108"/>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row>
    <row r="698" spans="1:26" ht="14.25" customHeight="1">
      <c r="A698" s="108"/>
      <c r="B698" s="108"/>
      <c r="C698" s="108"/>
      <c r="D698" s="108"/>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row>
    <row r="699" spans="1:26" ht="14.25" customHeight="1">
      <c r="A699" s="108"/>
      <c r="B699" s="108"/>
      <c r="C699" s="108"/>
      <c r="D699" s="108"/>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row>
    <row r="700" spans="1:26" ht="14.25" customHeight="1">
      <c r="A700" s="108"/>
      <c r="B700" s="108"/>
      <c r="C700" s="108"/>
      <c r="D700" s="108"/>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row>
    <row r="701" spans="1:26" ht="14.25" customHeight="1">
      <c r="A701" s="108"/>
      <c r="B701" s="108"/>
      <c r="C701" s="108"/>
      <c r="D701" s="108"/>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row>
    <row r="702" spans="1:26" ht="14.25" customHeight="1">
      <c r="A702" s="108"/>
      <c r="B702" s="108"/>
      <c r="C702" s="108"/>
      <c r="D702" s="108"/>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row>
    <row r="703" spans="1:26" ht="14.25" customHeight="1">
      <c r="A703" s="108"/>
      <c r="B703" s="108"/>
      <c r="C703" s="108"/>
      <c r="D703" s="108"/>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row>
    <row r="704" spans="1:26" ht="14.25" customHeight="1">
      <c r="A704" s="108"/>
      <c r="B704" s="108"/>
      <c r="C704" s="108"/>
      <c r="D704" s="108"/>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row>
    <row r="705" spans="1:26" ht="14.25" customHeight="1">
      <c r="A705" s="108"/>
      <c r="B705" s="108"/>
      <c r="C705" s="108"/>
      <c r="D705" s="108"/>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row>
    <row r="706" spans="1:26" ht="14.25" customHeight="1">
      <c r="A706" s="108"/>
      <c r="B706" s="108"/>
      <c r="C706" s="108"/>
      <c r="D706" s="108"/>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row>
    <row r="707" spans="1:26" ht="14.25" customHeight="1">
      <c r="A707" s="108"/>
      <c r="B707" s="108"/>
      <c r="C707" s="108"/>
      <c r="D707" s="108"/>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row>
    <row r="708" spans="1:26" ht="14.25" customHeight="1">
      <c r="A708" s="108"/>
      <c r="B708" s="108"/>
      <c r="C708" s="108"/>
      <c r="D708" s="108"/>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row>
    <row r="709" spans="1:26" ht="14.25" customHeight="1">
      <c r="A709" s="108"/>
      <c r="B709" s="108"/>
      <c r="C709" s="108"/>
      <c r="D709" s="108"/>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row>
    <row r="710" spans="1:26" ht="14.25" customHeight="1">
      <c r="A710" s="108"/>
      <c r="B710" s="108"/>
      <c r="C710" s="108"/>
      <c r="D710" s="108"/>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row>
    <row r="711" spans="1:26" ht="14.25" customHeight="1">
      <c r="A711" s="108"/>
      <c r="B711" s="108"/>
      <c r="C711" s="108"/>
      <c r="D711" s="108"/>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row>
    <row r="712" spans="1:26" ht="14.25" customHeight="1">
      <c r="A712" s="108"/>
      <c r="B712" s="108"/>
      <c r="C712" s="108"/>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row>
    <row r="713" spans="1:26" ht="14.25" customHeight="1">
      <c r="A713" s="108"/>
      <c r="B713" s="108"/>
      <c r="C713" s="108"/>
      <c r="D713" s="108"/>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row>
    <row r="714" spans="1:26" ht="14.25" customHeight="1">
      <c r="A714" s="108"/>
      <c r="B714" s="108"/>
      <c r="C714" s="108"/>
      <c r="D714" s="108"/>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row>
    <row r="715" spans="1:26" ht="14.25" customHeight="1">
      <c r="A715" s="108"/>
      <c r="B715" s="108"/>
      <c r="C715" s="108"/>
      <c r="D715" s="108"/>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row>
    <row r="716" spans="1:26" ht="14.25" customHeight="1">
      <c r="A716" s="108"/>
      <c r="B716" s="108"/>
      <c r="C716" s="108"/>
      <c r="D716" s="108"/>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row>
    <row r="717" spans="1:26" ht="14.25" customHeight="1">
      <c r="A717" s="108"/>
      <c r="B717" s="108"/>
      <c r="C717" s="108"/>
      <c r="D717" s="108"/>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row>
    <row r="718" spans="1:26" ht="14.25" customHeight="1">
      <c r="A718" s="108"/>
      <c r="B718" s="108"/>
      <c r="C718" s="108"/>
      <c r="D718" s="108"/>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row>
    <row r="719" spans="1:26" ht="14.25" customHeight="1">
      <c r="A719" s="108"/>
      <c r="B719" s="108"/>
      <c r="C719" s="108"/>
      <c r="D719" s="108"/>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row>
    <row r="720" spans="1:26" ht="14.25" customHeight="1">
      <c r="A720" s="108"/>
      <c r="B720" s="108"/>
      <c r="C720" s="108"/>
      <c r="D720" s="108"/>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row>
    <row r="721" spans="1:26" ht="14.25" customHeight="1">
      <c r="A721" s="108"/>
      <c r="B721" s="108"/>
      <c r="C721" s="108"/>
      <c r="D721" s="108"/>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row>
    <row r="722" spans="1:26" ht="14.25" customHeight="1">
      <c r="A722" s="108"/>
      <c r="B722" s="108"/>
      <c r="C722" s="108"/>
      <c r="D722" s="108"/>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row>
    <row r="723" spans="1:26" ht="14.25" customHeight="1">
      <c r="A723" s="108"/>
      <c r="B723" s="108"/>
      <c r="C723" s="108"/>
      <c r="D723" s="108"/>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row>
    <row r="724" spans="1:26" ht="14.25" customHeight="1">
      <c r="A724" s="108"/>
      <c r="B724" s="108"/>
      <c r="C724" s="108"/>
      <c r="D724" s="108"/>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row>
    <row r="725" spans="1:26" ht="14.25" customHeight="1">
      <c r="A725" s="108"/>
      <c r="B725" s="108"/>
      <c r="C725" s="108"/>
      <c r="D725" s="108"/>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row>
    <row r="726" spans="1:26" ht="14.25" customHeight="1">
      <c r="A726" s="108"/>
      <c r="B726" s="108"/>
      <c r="C726" s="108"/>
      <c r="D726" s="108"/>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row>
    <row r="727" spans="1:26" ht="14.25" customHeight="1">
      <c r="A727" s="108"/>
      <c r="B727" s="108"/>
      <c r="C727" s="108"/>
      <c r="D727" s="108"/>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row>
    <row r="728" spans="1:26" ht="14.25" customHeight="1">
      <c r="A728" s="108"/>
      <c r="B728" s="108"/>
      <c r="C728" s="108"/>
      <c r="D728" s="108"/>
      <c r="E728" s="108"/>
      <c r="F728" s="108"/>
      <c r="G728" s="108"/>
      <c r="H728" s="108"/>
      <c r="I728" s="108"/>
      <c r="J728" s="108"/>
      <c r="K728" s="108"/>
      <c r="L728" s="108"/>
      <c r="M728" s="108"/>
      <c r="N728" s="108"/>
      <c r="O728" s="108"/>
      <c r="P728" s="108"/>
      <c r="Q728" s="108"/>
      <c r="R728" s="108"/>
      <c r="S728" s="108"/>
      <c r="T728" s="108"/>
      <c r="U728" s="108"/>
      <c r="V728" s="108"/>
      <c r="W728" s="108"/>
      <c r="X728" s="108"/>
      <c r="Y728" s="108"/>
      <c r="Z728" s="108"/>
    </row>
    <row r="729" spans="1:26" ht="14.25" customHeight="1">
      <c r="A729" s="108"/>
      <c r="B729" s="108"/>
      <c r="C729" s="108"/>
      <c r="D729" s="108"/>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row>
    <row r="730" spans="1:26" ht="14.25" customHeight="1">
      <c r="A730" s="108"/>
      <c r="B730" s="108"/>
      <c r="C730" s="108"/>
      <c r="D730" s="108"/>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row>
    <row r="731" spans="1:26" ht="14.25" customHeight="1">
      <c r="A731" s="108"/>
      <c r="B731" s="108"/>
      <c r="C731" s="108"/>
      <c r="D731" s="108"/>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row>
    <row r="732" spans="1:26" ht="14.25" customHeight="1">
      <c r="A732" s="108"/>
      <c r="B732" s="108"/>
      <c r="C732" s="108"/>
      <c r="D732" s="108"/>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row>
    <row r="733" spans="1:26" ht="14.25" customHeight="1">
      <c r="A733" s="108"/>
      <c r="B733" s="108"/>
      <c r="C733" s="108"/>
      <c r="D733" s="108"/>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row>
    <row r="734" spans="1:26" ht="14.25" customHeight="1">
      <c r="A734" s="108"/>
      <c r="B734" s="108"/>
      <c r="C734" s="108"/>
      <c r="D734" s="108"/>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row>
    <row r="735" spans="1:26" ht="14.25" customHeight="1">
      <c r="A735" s="108"/>
      <c r="B735" s="108"/>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row>
    <row r="736" spans="1:26" ht="14.25" customHeight="1">
      <c r="A736" s="108"/>
      <c r="B736" s="108"/>
      <c r="C736" s="108"/>
      <c r="D736" s="108"/>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row>
    <row r="737" spans="1:26" ht="14.25" customHeight="1">
      <c r="A737" s="108"/>
      <c r="B737" s="108"/>
      <c r="C737" s="108"/>
      <c r="D737" s="108"/>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row>
    <row r="738" spans="1:26" ht="14.25" customHeight="1">
      <c r="A738" s="108"/>
      <c r="B738" s="108"/>
      <c r="C738" s="108"/>
      <c r="D738" s="108"/>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row>
    <row r="739" spans="1:26" ht="14.25" customHeight="1">
      <c r="A739" s="108"/>
      <c r="B739" s="108"/>
      <c r="C739" s="108"/>
      <c r="D739" s="108"/>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row>
    <row r="740" spans="1:26" ht="14.25" customHeight="1">
      <c r="A740" s="108"/>
      <c r="B740" s="108"/>
      <c r="C740" s="108"/>
      <c r="D740" s="108"/>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row>
    <row r="741" spans="1:26" ht="14.25" customHeight="1">
      <c r="A741" s="108"/>
      <c r="B741" s="108"/>
      <c r="C741" s="108"/>
      <c r="D741" s="108"/>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row>
    <row r="742" spans="1:26" ht="14.25" customHeight="1">
      <c r="A742" s="108"/>
      <c r="B742" s="108"/>
      <c r="C742" s="108"/>
      <c r="D742" s="108"/>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row>
    <row r="743" spans="1:26" ht="14.25" customHeight="1">
      <c r="A743" s="108"/>
      <c r="B743" s="108"/>
      <c r="C743" s="108"/>
      <c r="D743" s="108"/>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row>
    <row r="744" spans="1:26" ht="14.25" customHeight="1">
      <c r="A744" s="108"/>
      <c r="B744" s="108"/>
      <c r="C744" s="108"/>
      <c r="D744" s="108"/>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row>
    <row r="745" spans="1:26" ht="14.25" customHeight="1">
      <c r="A745" s="108"/>
      <c r="B745" s="108"/>
      <c r="C745" s="108"/>
      <c r="D745" s="108"/>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row>
    <row r="746" spans="1:26" ht="14.25" customHeight="1">
      <c r="A746" s="108"/>
      <c r="B746" s="108"/>
      <c r="C746" s="108"/>
      <c r="D746" s="108"/>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row>
    <row r="747" spans="1:26" ht="14.25" customHeight="1">
      <c r="A747" s="108"/>
      <c r="B747" s="108"/>
      <c r="C747" s="108"/>
      <c r="D747" s="108"/>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row>
    <row r="748" spans="1:26" ht="14.25" customHeight="1">
      <c r="A748" s="108"/>
      <c r="B748" s="108"/>
      <c r="C748" s="108"/>
      <c r="D748" s="108"/>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row>
    <row r="749" spans="1:26" ht="14.25" customHeight="1">
      <c r="A749" s="108"/>
      <c r="B749" s="108"/>
      <c r="C749" s="108"/>
      <c r="D749" s="108"/>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row>
    <row r="750" spans="1:26" ht="14.25" customHeight="1">
      <c r="A750" s="108"/>
      <c r="B750" s="108"/>
      <c r="C750" s="108"/>
      <c r="D750" s="108"/>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row>
    <row r="751" spans="1:26" ht="14.25" customHeight="1">
      <c r="A751" s="108"/>
      <c r="B751" s="108"/>
      <c r="C751" s="108"/>
      <c r="D751" s="108"/>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row>
    <row r="752" spans="1:26" ht="14.25" customHeight="1">
      <c r="A752" s="108"/>
      <c r="B752" s="108"/>
      <c r="C752" s="108"/>
      <c r="D752" s="108"/>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row>
    <row r="753" spans="1:26" ht="14.25" customHeight="1">
      <c r="A753" s="108"/>
      <c r="B753" s="108"/>
      <c r="C753" s="108"/>
      <c r="D753" s="108"/>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row>
    <row r="754" spans="1:26" ht="14.25" customHeight="1">
      <c r="A754" s="108"/>
      <c r="B754" s="108"/>
      <c r="C754" s="108"/>
      <c r="D754" s="108"/>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row>
    <row r="755" spans="1:26" ht="14.25" customHeight="1">
      <c r="A755" s="108"/>
      <c r="B755" s="108"/>
      <c r="C755" s="108"/>
      <c r="D755" s="108"/>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row>
    <row r="756" spans="1:26" ht="14.25" customHeight="1">
      <c r="A756" s="108"/>
      <c r="B756" s="108"/>
      <c r="C756" s="108"/>
      <c r="D756" s="108"/>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row>
    <row r="757" spans="1:26" ht="14.25" customHeight="1">
      <c r="A757" s="108"/>
      <c r="B757" s="108"/>
      <c r="C757" s="108"/>
      <c r="D757" s="108"/>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row>
    <row r="758" spans="1:26" ht="14.25" customHeight="1">
      <c r="A758" s="108"/>
      <c r="B758" s="108"/>
      <c r="C758" s="108"/>
      <c r="D758" s="108"/>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row>
    <row r="759" spans="1:26" ht="14.25" customHeight="1">
      <c r="A759" s="108"/>
      <c r="B759" s="108"/>
      <c r="C759" s="108"/>
      <c r="D759" s="108"/>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row>
    <row r="760" spans="1:26" ht="14.25" customHeight="1">
      <c r="A760" s="108"/>
      <c r="B760" s="108"/>
      <c r="C760" s="108"/>
      <c r="D760" s="108"/>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row>
    <row r="761" spans="1:26" ht="14.25" customHeight="1">
      <c r="A761" s="108"/>
      <c r="B761" s="108"/>
      <c r="C761" s="108"/>
      <c r="D761" s="108"/>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row>
    <row r="762" spans="1:26" ht="14.25" customHeight="1">
      <c r="A762" s="108"/>
      <c r="B762" s="108"/>
      <c r="C762" s="108"/>
      <c r="D762" s="108"/>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row>
    <row r="763" spans="1:26" ht="14.25" customHeight="1">
      <c r="A763" s="108"/>
      <c r="B763" s="108"/>
      <c r="C763" s="108"/>
      <c r="D763" s="108"/>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row>
    <row r="764" spans="1:26" ht="14.25" customHeight="1">
      <c r="A764" s="108"/>
      <c r="B764" s="108"/>
      <c r="C764" s="108"/>
      <c r="D764" s="108"/>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row>
    <row r="765" spans="1:26" ht="14.25" customHeight="1">
      <c r="A765" s="108"/>
      <c r="B765" s="108"/>
      <c r="C765" s="108"/>
      <c r="D765" s="108"/>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row>
    <row r="766" spans="1:26" ht="14.25" customHeight="1">
      <c r="A766" s="108"/>
      <c r="B766" s="108"/>
      <c r="C766" s="108"/>
      <c r="D766" s="108"/>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row>
    <row r="767" spans="1:26" ht="14.25" customHeight="1">
      <c r="A767" s="108"/>
      <c r="B767" s="108"/>
      <c r="C767" s="108"/>
      <c r="D767" s="108"/>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row>
    <row r="768" spans="1:26" ht="14.25" customHeight="1">
      <c r="A768" s="108"/>
      <c r="B768" s="108"/>
      <c r="C768" s="108"/>
      <c r="D768" s="108"/>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row>
    <row r="769" spans="1:26" ht="14.25" customHeight="1">
      <c r="A769" s="108"/>
      <c r="B769" s="108"/>
      <c r="C769" s="108"/>
      <c r="D769" s="108"/>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row>
    <row r="770" spans="1:26" ht="14.25" customHeight="1">
      <c r="A770" s="108"/>
      <c r="B770" s="108"/>
      <c r="C770" s="108"/>
      <c r="D770" s="108"/>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row>
    <row r="771" spans="1:26" ht="14.25" customHeight="1">
      <c r="A771" s="108"/>
      <c r="B771" s="108"/>
      <c r="C771" s="108"/>
      <c r="D771" s="108"/>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row>
    <row r="772" spans="1:26" ht="14.25" customHeight="1">
      <c r="A772" s="108"/>
      <c r="B772" s="108"/>
      <c r="C772" s="108"/>
      <c r="D772" s="108"/>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row>
    <row r="773" spans="1:26" ht="14.25" customHeight="1">
      <c r="A773" s="108"/>
      <c r="B773" s="108"/>
      <c r="C773" s="108"/>
      <c r="D773" s="108"/>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row>
    <row r="774" spans="1:26" ht="14.25" customHeight="1">
      <c r="A774" s="108"/>
      <c r="B774" s="108"/>
      <c r="C774" s="108"/>
      <c r="D774" s="108"/>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row>
    <row r="775" spans="1:26" ht="14.25" customHeight="1">
      <c r="A775" s="108"/>
      <c r="B775" s="108"/>
      <c r="C775" s="108"/>
      <c r="D775" s="108"/>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row>
    <row r="776" spans="1:26" ht="14.25" customHeight="1">
      <c r="A776" s="108"/>
      <c r="B776" s="108"/>
      <c r="C776" s="108"/>
      <c r="D776" s="108"/>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row>
    <row r="777" spans="1:26" ht="14.25" customHeight="1">
      <c r="A777" s="108"/>
      <c r="B777" s="108"/>
      <c r="C777" s="108"/>
      <c r="D777" s="108"/>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row>
    <row r="778" spans="1:26" ht="14.25" customHeight="1">
      <c r="A778" s="108"/>
      <c r="B778" s="108"/>
      <c r="C778" s="108"/>
      <c r="D778" s="108"/>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row>
    <row r="779" spans="1:26" ht="14.25" customHeight="1">
      <c r="A779" s="108"/>
      <c r="B779" s="108"/>
      <c r="C779" s="108"/>
      <c r="D779" s="108"/>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row>
    <row r="780" spans="1:26" ht="14.25" customHeight="1">
      <c r="A780" s="108"/>
      <c r="B780" s="108"/>
      <c r="C780" s="108"/>
      <c r="D780" s="108"/>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row>
    <row r="781" spans="1:26" ht="14.25" customHeight="1">
      <c r="A781" s="108"/>
      <c r="B781" s="108"/>
      <c r="C781" s="108"/>
      <c r="D781" s="108"/>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row>
    <row r="782" spans="1:26" ht="14.25" customHeight="1">
      <c r="A782" s="108"/>
      <c r="B782" s="108"/>
      <c r="C782" s="108"/>
      <c r="D782" s="108"/>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row>
    <row r="783" spans="1:26" ht="14.25" customHeight="1">
      <c r="A783" s="108"/>
      <c r="B783" s="108"/>
      <c r="C783" s="108"/>
      <c r="D783" s="108"/>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row>
    <row r="784" spans="1:26" ht="14.25" customHeight="1">
      <c r="A784" s="108"/>
      <c r="B784" s="108"/>
      <c r="C784" s="108"/>
      <c r="D784" s="108"/>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row>
    <row r="785" spans="1:26" ht="14.25" customHeight="1">
      <c r="A785" s="108"/>
      <c r="B785" s="108"/>
      <c r="C785" s="108"/>
      <c r="D785" s="108"/>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row>
    <row r="786" spans="1:26" ht="14.25" customHeight="1">
      <c r="A786" s="108"/>
      <c r="B786" s="108"/>
      <c r="C786" s="108"/>
      <c r="D786" s="108"/>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row>
    <row r="787" spans="1:26" ht="14.25" customHeight="1">
      <c r="A787" s="108"/>
      <c r="B787" s="108"/>
      <c r="C787" s="108"/>
      <c r="D787" s="108"/>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row>
    <row r="788" spans="1:26" ht="14.25" customHeight="1">
      <c r="A788" s="108"/>
      <c r="B788" s="108"/>
      <c r="C788" s="108"/>
      <c r="D788" s="108"/>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row>
    <row r="789" spans="1:26" ht="14.25" customHeight="1">
      <c r="A789" s="108"/>
      <c r="B789" s="108"/>
      <c r="C789" s="108"/>
      <c r="D789" s="108"/>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row>
    <row r="790" spans="1:26" ht="14.25" customHeight="1">
      <c r="A790" s="108"/>
      <c r="B790" s="108"/>
      <c r="C790" s="108"/>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row>
    <row r="791" spans="1:26" ht="14.25" customHeight="1">
      <c r="A791" s="108"/>
      <c r="B791" s="108"/>
      <c r="C791" s="108"/>
      <c r="D791" s="108"/>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row>
    <row r="792" spans="1:26" ht="14.25" customHeight="1">
      <c r="A792" s="108"/>
      <c r="B792" s="108"/>
      <c r="C792" s="108"/>
      <c r="D792" s="108"/>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row>
    <row r="793" spans="1:26" ht="14.25" customHeight="1">
      <c r="A793" s="108"/>
      <c r="B793" s="108"/>
      <c r="C793" s="108"/>
      <c r="D793" s="108"/>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row>
    <row r="794" spans="1:26" ht="14.25" customHeight="1">
      <c r="A794" s="108"/>
      <c r="B794" s="108"/>
      <c r="C794" s="108"/>
      <c r="D794" s="108"/>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row>
    <row r="795" spans="1:26" ht="14.25" customHeight="1">
      <c r="A795" s="108"/>
      <c r="B795" s="108"/>
      <c r="C795" s="108"/>
      <c r="D795" s="108"/>
      <c r="E795" s="108"/>
      <c r="F795" s="108"/>
      <c r="G795" s="108"/>
      <c r="H795" s="108"/>
      <c r="I795" s="108"/>
      <c r="J795" s="108"/>
      <c r="K795" s="108"/>
      <c r="L795" s="108"/>
      <c r="M795" s="108"/>
      <c r="N795" s="108"/>
      <c r="O795" s="108"/>
      <c r="P795" s="108"/>
      <c r="Q795" s="108"/>
      <c r="R795" s="108"/>
      <c r="S795" s="108"/>
      <c r="T795" s="108"/>
      <c r="U795" s="108"/>
      <c r="V795" s="108"/>
      <c r="W795" s="108"/>
      <c r="X795" s="108"/>
      <c r="Y795" s="108"/>
      <c r="Z795" s="108"/>
    </row>
    <row r="796" spans="1:26" ht="14.25" customHeight="1">
      <c r="A796" s="108"/>
      <c r="B796" s="108"/>
      <c r="C796" s="108"/>
      <c r="D796" s="108"/>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row>
    <row r="797" spans="1:26" ht="14.25" customHeight="1">
      <c r="A797" s="108"/>
      <c r="B797" s="108"/>
      <c r="C797" s="108"/>
      <c r="D797" s="108"/>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row>
    <row r="798" spans="1:26" ht="14.25" customHeight="1">
      <c r="A798" s="108"/>
      <c r="B798" s="108"/>
      <c r="C798" s="108"/>
      <c r="D798" s="108"/>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row>
    <row r="799" spans="1:26" ht="14.25" customHeight="1">
      <c r="A799" s="108"/>
      <c r="B799" s="108"/>
      <c r="C799" s="108"/>
      <c r="D799" s="108"/>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row>
    <row r="800" spans="1:26" ht="14.25" customHeight="1">
      <c r="A800" s="108"/>
      <c r="B800" s="108"/>
      <c r="C800" s="108"/>
      <c r="D800" s="108"/>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row>
    <row r="801" spans="1:26" ht="14.25" customHeight="1">
      <c r="A801" s="108"/>
      <c r="B801" s="108"/>
      <c r="C801" s="108"/>
      <c r="D801" s="108"/>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row>
    <row r="802" spans="1:26" ht="14.25" customHeight="1">
      <c r="A802" s="108"/>
      <c r="B802" s="108"/>
      <c r="C802" s="108"/>
      <c r="D802" s="108"/>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row>
    <row r="803" spans="1:26" ht="14.25" customHeight="1">
      <c r="A803" s="108"/>
      <c r="B803" s="108"/>
      <c r="C803" s="108"/>
      <c r="D803" s="108"/>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row>
    <row r="804" spans="1:26" ht="14.25" customHeight="1">
      <c r="A804" s="108"/>
      <c r="B804" s="108"/>
      <c r="C804" s="108"/>
      <c r="D804" s="108"/>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row>
    <row r="805" spans="1:26" ht="14.25" customHeight="1">
      <c r="A805" s="108"/>
      <c r="B805" s="108"/>
      <c r="C805" s="108"/>
      <c r="D805" s="108"/>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row>
    <row r="806" spans="1:26" ht="14.25" customHeight="1">
      <c r="A806" s="108"/>
      <c r="B806" s="108"/>
      <c r="C806" s="108"/>
      <c r="D806" s="108"/>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row>
    <row r="807" spans="1:26" ht="14.25" customHeight="1">
      <c r="A807" s="108"/>
      <c r="B807" s="108"/>
      <c r="C807" s="108"/>
      <c r="D807" s="108"/>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row>
    <row r="808" spans="1:26" ht="14.25" customHeight="1">
      <c r="A808" s="108"/>
      <c r="B808" s="108"/>
      <c r="C808" s="108"/>
      <c r="D808" s="108"/>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row>
    <row r="809" spans="1:26" ht="14.25" customHeight="1">
      <c r="A809" s="108"/>
      <c r="B809" s="108"/>
      <c r="C809" s="108"/>
      <c r="D809" s="108"/>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row>
    <row r="810" spans="1:26" ht="14.25" customHeight="1">
      <c r="A810" s="108"/>
      <c r="B810" s="108"/>
      <c r="C810" s="108"/>
      <c r="D810" s="108"/>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row>
    <row r="811" spans="1:26" ht="14.25" customHeight="1">
      <c r="A811" s="108"/>
      <c r="B811" s="108"/>
      <c r="C811" s="108"/>
      <c r="D811" s="108"/>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row>
    <row r="812" spans="1:26" ht="14.25" customHeight="1">
      <c r="A812" s="108"/>
      <c r="B812" s="108"/>
      <c r="C812" s="108"/>
      <c r="D812" s="108"/>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row>
    <row r="813" spans="1:26" ht="14.25" customHeight="1">
      <c r="A813" s="108"/>
      <c r="B813" s="108"/>
      <c r="C813" s="108"/>
      <c r="D813" s="108"/>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row>
    <row r="814" spans="1:26" ht="14.25" customHeight="1">
      <c r="A814" s="108"/>
      <c r="B814" s="108"/>
      <c r="C814" s="108"/>
      <c r="D814" s="108"/>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row>
    <row r="815" spans="1:26" ht="14.25" customHeight="1">
      <c r="A815" s="108"/>
      <c r="B815" s="108"/>
      <c r="C815" s="108"/>
      <c r="D815" s="108"/>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row>
    <row r="816" spans="1:26" ht="14.25" customHeight="1">
      <c r="A816" s="108"/>
      <c r="B816" s="108"/>
      <c r="C816" s="108"/>
      <c r="D816" s="108"/>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row>
    <row r="817" spans="1:26" ht="14.25" customHeight="1">
      <c r="A817" s="108"/>
      <c r="B817" s="108"/>
      <c r="C817" s="108"/>
      <c r="D817" s="108"/>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row>
    <row r="818" spans="1:26" ht="14.25" customHeight="1">
      <c r="A818" s="108"/>
      <c r="B818" s="108"/>
      <c r="C818" s="108"/>
      <c r="D818" s="108"/>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row>
    <row r="819" spans="1:26" ht="14.25" customHeight="1">
      <c r="A819" s="108"/>
      <c r="B819" s="108"/>
      <c r="C819" s="108"/>
      <c r="D819" s="108"/>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row>
    <row r="820" spans="1:26" ht="14.25" customHeight="1">
      <c r="A820" s="108"/>
      <c r="B820" s="108"/>
      <c r="C820" s="108"/>
      <c r="D820" s="108"/>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row>
    <row r="821" spans="1:26" ht="14.25" customHeight="1">
      <c r="A821" s="108"/>
      <c r="B821" s="108"/>
      <c r="C821" s="108"/>
      <c r="D821" s="108"/>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row>
    <row r="822" spans="1:26" ht="14.25" customHeight="1">
      <c r="A822" s="108"/>
      <c r="B822" s="108"/>
      <c r="C822" s="108"/>
      <c r="D822" s="108"/>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row>
    <row r="823" spans="1:26" ht="14.25" customHeight="1">
      <c r="A823" s="108"/>
      <c r="B823" s="108"/>
      <c r="C823" s="108"/>
      <c r="D823" s="108"/>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row>
    <row r="824" spans="1:26" ht="14.25" customHeight="1">
      <c r="A824" s="108"/>
      <c r="B824" s="108"/>
      <c r="C824" s="108"/>
      <c r="D824" s="108"/>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row>
    <row r="825" spans="1:26" ht="14.25" customHeight="1">
      <c r="A825" s="108"/>
      <c r="B825" s="108"/>
      <c r="C825" s="108"/>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row>
    <row r="826" spans="1:26" ht="14.25" customHeight="1">
      <c r="A826" s="108"/>
      <c r="B826" s="108"/>
      <c r="C826" s="108"/>
      <c r="D826" s="108"/>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row>
    <row r="827" spans="1:26" ht="14.25" customHeight="1">
      <c r="A827" s="108"/>
      <c r="B827" s="108"/>
      <c r="C827" s="108"/>
      <c r="D827" s="108"/>
      <c r="E827" s="108"/>
      <c r="F827" s="108"/>
      <c r="G827" s="108"/>
      <c r="H827" s="108"/>
      <c r="I827" s="108"/>
      <c r="J827" s="108"/>
      <c r="K827" s="108"/>
      <c r="L827" s="108"/>
      <c r="M827" s="108"/>
      <c r="N827" s="108"/>
      <c r="O827" s="108"/>
      <c r="P827" s="108"/>
      <c r="Q827" s="108"/>
      <c r="R827" s="108"/>
      <c r="S827" s="108"/>
      <c r="T827" s="108"/>
      <c r="U827" s="108"/>
      <c r="V827" s="108"/>
      <c r="W827" s="108"/>
      <c r="X827" s="108"/>
      <c r="Y827" s="108"/>
      <c r="Z827" s="108"/>
    </row>
    <row r="828" spans="1:26" ht="14.25" customHeight="1">
      <c r="A828" s="108"/>
      <c r="B828" s="108"/>
      <c r="C828" s="108"/>
      <c r="D828" s="108"/>
      <c r="E828" s="108"/>
      <c r="F828" s="108"/>
      <c r="G828" s="108"/>
      <c r="H828" s="108"/>
      <c r="I828" s="108"/>
      <c r="J828" s="108"/>
      <c r="K828" s="108"/>
      <c r="L828" s="108"/>
      <c r="M828" s="108"/>
      <c r="N828" s="108"/>
      <c r="O828" s="108"/>
      <c r="P828" s="108"/>
      <c r="Q828" s="108"/>
      <c r="R828" s="108"/>
      <c r="S828" s="108"/>
      <c r="T828" s="108"/>
      <c r="U828" s="108"/>
      <c r="V828" s="108"/>
      <c r="W828" s="108"/>
      <c r="X828" s="108"/>
      <c r="Y828" s="108"/>
      <c r="Z828" s="108"/>
    </row>
    <row r="829" spans="1:26" ht="14.25" customHeight="1">
      <c r="A829" s="108"/>
      <c r="B829" s="108"/>
      <c r="C829" s="108"/>
      <c r="D829" s="108"/>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row>
    <row r="830" spans="1:26" ht="14.25" customHeight="1">
      <c r="A830" s="108"/>
      <c r="B830" s="108"/>
      <c r="C830" s="108"/>
      <c r="D830" s="108"/>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row>
    <row r="831" spans="1:26" ht="14.25" customHeight="1">
      <c r="A831" s="108"/>
      <c r="B831" s="108"/>
      <c r="C831" s="108"/>
      <c r="D831" s="108"/>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row>
    <row r="832" spans="1:26" ht="14.25" customHeight="1">
      <c r="A832" s="108"/>
      <c r="B832" s="108"/>
      <c r="C832" s="108"/>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row>
    <row r="833" spans="1:26" ht="14.25" customHeight="1">
      <c r="A833" s="108"/>
      <c r="B833" s="108"/>
      <c r="C833" s="108"/>
      <c r="D833" s="108"/>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row>
    <row r="834" spans="1:26" ht="14.25" customHeight="1">
      <c r="A834" s="108"/>
      <c r="B834" s="108"/>
      <c r="C834" s="108"/>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row>
    <row r="835" spans="1:26" ht="14.25" customHeight="1">
      <c r="A835" s="108"/>
      <c r="B835" s="108"/>
      <c r="C835" s="108"/>
      <c r="D835" s="108"/>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row>
    <row r="836" spans="1:26" ht="14.25" customHeight="1">
      <c r="A836" s="108"/>
      <c r="B836" s="108"/>
      <c r="C836" s="108"/>
      <c r="D836" s="108"/>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row>
    <row r="837" spans="1:26" ht="14.25" customHeight="1">
      <c r="A837" s="108"/>
      <c r="B837" s="108"/>
      <c r="C837" s="108"/>
      <c r="D837" s="108"/>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row>
    <row r="838" spans="1:26" ht="14.25" customHeight="1">
      <c r="A838" s="108"/>
      <c r="B838" s="108"/>
      <c r="C838" s="108"/>
      <c r="D838" s="108"/>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row>
    <row r="839" spans="1:26" ht="14.25" customHeight="1">
      <c r="A839" s="108"/>
      <c r="B839" s="108"/>
      <c r="C839" s="108"/>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row>
    <row r="840" spans="1:26" ht="14.25" customHeight="1">
      <c r="A840" s="108"/>
      <c r="B840" s="108"/>
      <c r="C840" s="108"/>
      <c r="D840" s="108"/>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row>
    <row r="841" spans="1:26" ht="14.25" customHeight="1">
      <c r="A841" s="108"/>
      <c r="B841" s="108"/>
      <c r="C841" s="108"/>
      <c r="D841" s="108"/>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row>
    <row r="842" spans="1:26" ht="14.25" customHeight="1">
      <c r="A842" s="108"/>
      <c r="B842" s="108"/>
      <c r="C842" s="108"/>
      <c r="D842" s="108"/>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row>
    <row r="843" spans="1:26" ht="14.25" customHeight="1">
      <c r="A843" s="108"/>
      <c r="B843" s="108"/>
      <c r="C843" s="108"/>
      <c r="D843" s="108"/>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row>
    <row r="844" spans="1:26" ht="14.25" customHeight="1">
      <c r="A844" s="108"/>
      <c r="B844" s="108"/>
      <c r="C844" s="108"/>
      <c r="D844" s="108"/>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row>
    <row r="845" spans="1:26" ht="14.25" customHeight="1">
      <c r="A845" s="108"/>
      <c r="B845" s="108"/>
      <c r="C845" s="108"/>
      <c r="D845" s="108"/>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row>
    <row r="846" spans="1:26" ht="14.25" customHeight="1">
      <c r="A846" s="108"/>
      <c r="B846" s="108"/>
      <c r="C846" s="108"/>
      <c r="D846" s="108"/>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row>
    <row r="847" spans="1:26" ht="14.25" customHeight="1">
      <c r="A847" s="108"/>
      <c r="B847" s="108"/>
      <c r="C847" s="108"/>
      <c r="D847" s="108"/>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row>
    <row r="848" spans="1:26" ht="14.25" customHeight="1">
      <c r="A848" s="108"/>
      <c r="B848" s="108"/>
      <c r="C848" s="108"/>
      <c r="D848" s="108"/>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row>
    <row r="849" spans="1:26" ht="14.25" customHeight="1">
      <c r="A849" s="108"/>
      <c r="B849" s="108"/>
      <c r="C849" s="108"/>
      <c r="D849" s="108"/>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row>
    <row r="850" spans="1:26" ht="14.25" customHeight="1">
      <c r="A850" s="108"/>
      <c r="B850" s="108"/>
      <c r="C850" s="108"/>
      <c r="D850" s="108"/>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row>
    <row r="851" spans="1:26" ht="14.25" customHeight="1">
      <c r="A851" s="108"/>
      <c r="B851" s="108"/>
      <c r="C851" s="108"/>
      <c r="D851" s="108"/>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row>
    <row r="852" spans="1:26" ht="14.25" customHeight="1">
      <c r="A852" s="108"/>
      <c r="B852" s="108"/>
      <c r="C852" s="108"/>
      <c r="D852" s="108"/>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row>
    <row r="853" spans="1:26" ht="14.25" customHeight="1">
      <c r="A853" s="108"/>
      <c r="B853" s="108"/>
      <c r="C853" s="108"/>
      <c r="D853" s="108"/>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row>
    <row r="854" spans="1:26" ht="14.25" customHeight="1">
      <c r="A854" s="108"/>
      <c r="B854" s="108"/>
      <c r="C854" s="108"/>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row>
    <row r="855" spans="1:26" ht="14.25" customHeight="1">
      <c r="A855" s="108"/>
      <c r="B855" s="108"/>
      <c r="C855" s="108"/>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row>
    <row r="856" spans="1:26" ht="14.25" customHeight="1">
      <c r="A856" s="108"/>
      <c r="B856" s="108"/>
      <c r="C856" s="108"/>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row>
    <row r="857" spans="1:26" ht="14.25" customHeight="1">
      <c r="A857" s="108"/>
      <c r="B857" s="108"/>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row>
    <row r="858" spans="1:26" ht="14.25" customHeight="1">
      <c r="A858" s="108"/>
      <c r="B858" s="108"/>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row>
    <row r="859" spans="1:26" ht="14.25" customHeight="1">
      <c r="A859" s="108"/>
      <c r="B859" s="108"/>
      <c r="C859" s="108"/>
      <c r="D859" s="108"/>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row>
    <row r="860" spans="1:26" ht="14.25" customHeight="1">
      <c r="A860" s="108"/>
      <c r="B860" s="108"/>
      <c r="C860" s="108"/>
      <c r="D860" s="108"/>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row>
    <row r="861" spans="1:26" ht="14.25" customHeight="1">
      <c r="A861" s="108"/>
      <c r="B861" s="108"/>
      <c r="C861" s="108"/>
      <c r="D861" s="108"/>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row>
    <row r="862" spans="1:26" ht="14.25" customHeight="1">
      <c r="A862" s="108"/>
      <c r="B862" s="108"/>
      <c r="C862" s="108"/>
      <c r="D862" s="108"/>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row>
    <row r="863" spans="1:26" ht="14.25" customHeight="1">
      <c r="A863" s="108"/>
      <c r="B863" s="108"/>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row>
    <row r="864" spans="1:26" ht="14.25" customHeight="1">
      <c r="A864" s="108"/>
      <c r="B864" s="108"/>
      <c r="C864" s="108"/>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row>
    <row r="865" spans="1:26" ht="14.25" customHeight="1">
      <c r="A865" s="108"/>
      <c r="B865" s="108"/>
      <c r="C865" s="108"/>
      <c r="D865" s="108"/>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row>
    <row r="866" spans="1:26" ht="14.25" customHeight="1">
      <c r="A866" s="108"/>
      <c r="B866" s="108"/>
      <c r="C866" s="108"/>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row>
    <row r="867" spans="1:26" ht="14.25" customHeight="1">
      <c r="A867" s="108"/>
      <c r="B867" s="108"/>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row>
    <row r="868" spans="1:26" ht="14.25" customHeight="1">
      <c r="A868" s="108"/>
      <c r="B868" s="108"/>
      <c r="C868" s="108"/>
      <c r="D868" s="108"/>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row>
    <row r="869" spans="1:26" ht="14.25" customHeight="1">
      <c r="A869" s="108"/>
      <c r="B869" s="108"/>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row>
    <row r="870" spans="1:26" ht="14.25" customHeight="1">
      <c r="A870" s="108"/>
      <c r="B870" s="108"/>
      <c r="C870" s="108"/>
      <c r="D870" s="108"/>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row>
    <row r="871" spans="1:26" ht="14.25" customHeight="1">
      <c r="A871" s="108"/>
      <c r="B871" s="108"/>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row>
    <row r="872" spans="1:26" ht="14.25" customHeight="1">
      <c r="A872" s="108"/>
      <c r="B872" s="108"/>
      <c r="C872" s="108"/>
      <c r="D872" s="108"/>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row>
    <row r="873" spans="1:26" ht="14.25" customHeight="1">
      <c r="A873" s="108"/>
      <c r="B873" s="108"/>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row>
    <row r="874" spans="1:26" ht="14.25" customHeight="1">
      <c r="A874" s="108"/>
      <c r="B874" s="108"/>
      <c r="C874" s="108"/>
      <c r="D874" s="108"/>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row>
    <row r="875" spans="1:26" ht="14.25" customHeight="1">
      <c r="A875" s="108"/>
      <c r="B875" s="108"/>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row>
    <row r="876" spans="1:26" ht="14.25" customHeight="1">
      <c r="A876" s="108"/>
      <c r="B876" s="108"/>
      <c r="C876" s="108"/>
      <c r="D876" s="108"/>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row>
    <row r="877" spans="1:26" ht="14.25" customHeight="1">
      <c r="A877" s="108"/>
      <c r="B877" s="108"/>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row>
    <row r="878" spans="1:26" ht="14.25" customHeight="1">
      <c r="A878" s="108"/>
      <c r="B878" s="108"/>
      <c r="C878" s="108"/>
      <c r="D878" s="108"/>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row>
    <row r="879" spans="1:26" ht="14.25" customHeight="1">
      <c r="A879" s="108"/>
      <c r="B879" s="108"/>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row>
    <row r="880" spans="1:26" ht="14.25" customHeight="1">
      <c r="A880" s="108"/>
      <c r="B880" s="108"/>
      <c r="C880" s="108"/>
      <c r="D880" s="108"/>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row>
    <row r="881" spans="1:26" ht="14.25" customHeight="1">
      <c r="A881" s="108"/>
      <c r="B881" s="108"/>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row>
    <row r="882" spans="1:26" ht="14.25" customHeight="1">
      <c r="A882" s="108"/>
      <c r="B882" s="108"/>
      <c r="C882" s="108"/>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row>
    <row r="883" spans="1:26" ht="14.25" customHeight="1">
      <c r="A883" s="108"/>
      <c r="B883" s="108"/>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row>
    <row r="884" spans="1:26" ht="14.25" customHeight="1">
      <c r="A884" s="108"/>
      <c r="B884" s="108"/>
      <c r="C884" s="108"/>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row>
    <row r="885" spans="1:26" ht="14.25" customHeight="1">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row>
    <row r="886" spans="1:26" ht="14.25" customHeight="1">
      <c r="A886" s="108"/>
      <c r="B886" s="108"/>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row>
    <row r="887" spans="1:26" ht="14.25" customHeight="1">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row>
    <row r="888" spans="1:26" ht="14.25" customHeight="1">
      <c r="A888" s="108"/>
      <c r="B888" s="108"/>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row>
    <row r="889" spans="1:26" ht="14.25" customHeight="1">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row>
    <row r="890" spans="1:26" ht="14.25" customHeight="1">
      <c r="A890" s="108"/>
      <c r="B890" s="108"/>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row>
    <row r="891" spans="1:26" ht="14.25" customHeight="1">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row>
    <row r="892" spans="1:26" ht="14.25" customHeight="1">
      <c r="A892" s="108"/>
      <c r="B892" s="108"/>
      <c r="C892" s="108"/>
      <c r="D892" s="108"/>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row>
    <row r="893" spans="1:26" ht="14.25" customHeight="1">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row>
    <row r="894" spans="1:26" ht="14.25" customHeight="1">
      <c r="A894" s="108"/>
      <c r="B894" s="108"/>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row>
    <row r="895" spans="1:26" ht="14.25" customHeight="1">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row>
    <row r="896" spans="1:26" ht="14.25" customHeight="1">
      <c r="A896" s="108"/>
      <c r="B896" s="108"/>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row>
    <row r="897" spans="1:26" ht="14.25" customHeight="1">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row>
    <row r="898" spans="1:26" ht="14.25" customHeight="1">
      <c r="A898" s="108"/>
      <c r="B898" s="108"/>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row>
    <row r="899" spans="1:26" ht="14.25" customHeight="1">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row>
    <row r="900" spans="1:26" ht="14.25" customHeight="1">
      <c r="A900" s="108"/>
      <c r="B900" s="108"/>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row>
    <row r="901" spans="1:26" ht="14.25" customHeight="1">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row>
    <row r="902" spans="1:26" ht="14.25" customHeight="1">
      <c r="A902" s="108"/>
      <c r="B902" s="108"/>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row>
    <row r="903" spans="1:26" ht="14.25" customHeight="1">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row>
    <row r="904" spans="1:26" ht="14.25" customHeight="1">
      <c r="A904" s="108"/>
      <c r="B904" s="108"/>
      <c r="C904" s="108"/>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row>
    <row r="905" spans="1:26" ht="14.25" customHeight="1">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row>
    <row r="906" spans="1:26" ht="14.25" customHeight="1">
      <c r="A906" s="108"/>
      <c r="B906" s="108"/>
      <c r="C906" s="108"/>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row>
    <row r="907" spans="1:26" ht="14.25" customHeight="1">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row>
    <row r="908" spans="1:26" ht="14.25" customHeight="1">
      <c r="A908" s="108"/>
      <c r="B908" s="108"/>
      <c r="C908" s="108"/>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row>
    <row r="909" spans="1:26" ht="14.25" customHeight="1">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row>
    <row r="910" spans="1:26" ht="14.25" customHeight="1">
      <c r="A910" s="108"/>
      <c r="B910" s="108"/>
      <c r="C910" s="108"/>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row>
    <row r="911" spans="1:26" ht="14.25" customHeight="1">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row>
    <row r="912" spans="1:26" ht="14.25" customHeight="1">
      <c r="A912" s="108"/>
      <c r="B912" s="108"/>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row>
    <row r="913" spans="1:26" ht="14.25" customHeight="1">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row>
    <row r="914" spans="1:26" ht="14.25" customHeight="1">
      <c r="A914" s="108"/>
      <c r="B914" s="108"/>
      <c r="C914" s="108"/>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row>
    <row r="915" spans="1:26" ht="14.25" customHeight="1">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row>
    <row r="916" spans="1:26" ht="14.25" customHeight="1">
      <c r="A916" s="108"/>
      <c r="B916" s="108"/>
      <c r="C916" s="108"/>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row>
    <row r="917" spans="1:26" ht="14.25" customHeight="1">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row>
    <row r="918" spans="1:26" ht="14.25" customHeight="1">
      <c r="A918" s="108"/>
      <c r="B918" s="108"/>
      <c r="C918" s="108"/>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row>
    <row r="919" spans="1:26" ht="14.25" customHeight="1">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row>
    <row r="920" spans="1:26" ht="14.25" customHeight="1">
      <c r="A920" s="108"/>
      <c r="B920" s="108"/>
      <c r="C920" s="108"/>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row>
    <row r="921" spans="1:26" ht="14.25" customHeight="1">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row>
    <row r="922" spans="1:26" ht="14.25" customHeight="1">
      <c r="A922" s="108"/>
      <c r="B922" s="108"/>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row>
    <row r="923" spans="1:26" ht="14.25" customHeight="1">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row>
    <row r="924" spans="1:26" ht="14.25" customHeight="1">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row>
    <row r="925" spans="1:26" ht="14.25" customHeight="1">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row>
    <row r="926" spans="1:26" ht="14.25" customHeight="1">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row>
    <row r="927" spans="1:26" ht="14.25" customHeight="1">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row>
    <row r="928" spans="1:26" ht="14.25" customHeight="1">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row>
    <row r="929" spans="1:26" ht="14.25" customHeight="1">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row>
    <row r="930" spans="1:26" ht="14.25" customHeight="1">
      <c r="A930" s="108"/>
      <c r="B930" s="108"/>
      <c r="C930" s="108"/>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row>
    <row r="931" spans="1:26" ht="14.25" customHeight="1">
      <c r="A931" s="108"/>
      <c r="B931" s="108"/>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row>
    <row r="932" spans="1:26" ht="14.25" customHeight="1">
      <c r="A932" s="108"/>
      <c r="B932" s="108"/>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row>
    <row r="933" spans="1:26" ht="14.25" customHeight="1">
      <c r="A933" s="108"/>
      <c r="B933" s="108"/>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row>
    <row r="934" spans="1:26" ht="14.25" customHeight="1">
      <c r="A934" s="108"/>
      <c r="B934" s="108"/>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row>
    <row r="935" spans="1:26" ht="14.25" customHeight="1">
      <c r="A935" s="108"/>
      <c r="B935" s="108"/>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row>
    <row r="936" spans="1:26" ht="14.25" customHeight="1">
      <c r="A936" s="108"/>
      <c r="B936" s="108"/>
      <c r="C936" s="108"/>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row>
    <row r="937" spans="1:26" ht="14.25" customHeight="1">
      <c r="A937" s="108"/>
      <c r="B937" s="108"/>
      <c r="C937" s="108"/>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row>
    <row r="938" spans="1:26" ht="14.25" customHeight="1">
      <c r="A938" s="108"/>
      <c r="B938" s="108"/>
      <c r="C938" s="108"/>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row>
    <row r="939" spans="1:26" ht="14.25" customHeight="1">
      <c r="A939" s="108"/>
      <c r="B939" s="108"/>
      <c r="C939" s="108"/>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row>
    <row r="940" spans="1:26" ht="14.25" customHeight="1">
      <c r="A940" s="108"/>
      <c r="B940" s="108"/>
      <c r="C940" s="108"/>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row>
    <row r="941" spans="1:26" ht="14.25" customHeight="1">
      <c r="A941" s="108"/>
      <c r="B941" s="108"/>
      <c r="C941" s="108"/>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row>
    <row r="942" spans="1:26" ht="14.25" customHeight="1">
      <c r="A942" s="108"/>
      <c r="B942" s="108"/>
      <c r="C942" s="108"/>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row>
    <row r="943" spans="1:26" ht="14.25" customHeight="1">
      <c r="A943" s="108"/>
      <c r="B943" s="108"/>
      <c r="C943" s="108"/>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row>
    <row r="944" spans="1:26" ht="14.25" customHeight="1">
      <c r="A944" s="108"/>
      <c r="B944" s="108"/>
      <c r="C944" s="108"/>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row>
    <row r="945" spans="1:26" ht="14.25" customHeight="1">
      <c r="A945" s="108"/>
      <c r="B945" s="108"/>
      <c r="C945" s="108"/>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row>
    <row r="946" spans="1:26" ht="14.25" customHeight="1">
      <c r="A946" s="108"/>
      <c r="B946" s="108"/>
      <c r="C946" s="108"/>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row>
    <row r="947" spans="1:26" ht="14.25" customHeight="1">
      <c r="A947" s="108"/>
      <c r="B947" s="108"/>
      <c r="C947" s="108"/>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row>
    <row r="948" spans="1:26" ht="14.25" customHeight="1">
      <c r="A948" s="108"/>
      <c r="B948" s="108"/>
      <c r="C948" s="108"/>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row>
    <row r="949" spans="1:26" ht="14.25" customHeight="1">
      <c r="A949" s="108"/>
      <c r="B949" s="108"/>
      <c r="C949" s="108"/>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row>
    <row r="950" spans="1:26" ht="14.25" customHeight="1">
      <c r="A950" s="108"/>
      <c r="B950" s="108"/>
      <c r="C950" s="108"/>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row>
    <row r="951" spans="1:26" ht="14.25" customHeight="1">
      <c r="A951" s="108"/>
      <c r="B951" s="108"/>
      <c r="C951" s="108"/>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row>
    <row r="952" spans="1:26" ht="14.25" customHeight="1">
      <c r="A952" s="108"/>
      <c r="B952" s="108"/>
      <c r="C952" s="108"/>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row>
    <row r="953" spans="1:26" ht="14.25" customHeight="1">
      <c r="A953" s="108"/>
      <c r="B953" s="108"/>
      <c r="C953" s="108"/>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row>
    <row r="954" spans="1:26" ht="14.25" customHeight="1">
      <c r="A954" s="108"/>
      <c r="B954" s="108"/>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row>
    <row r="955" spans="1:26" ht="14.25" customHeight="1">
      <c r="A955" s="108"/>
      <c r="B955" s="108"/>
      <c r="C955" s="108"/>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row>
    <row r="956" spans="1:26" ht="14.25" customHeight="1">
      <c r="A956" s="108"/>
      <c r="B956" s="108"/>
      <c r="C956" s="108"/>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row>
    <row r="957" spans="1:26" ht="14.25" customHeight="1">
      <c r="A957" s="108"/>
      <c r="B957" s="108"/>
      <c r="C957" s="108"/>
      <c r="D957" s="108"/>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row>
    <row r="958" spans="1:26" ht="14.25" customHeight="1">
      <c r="A958" s="108"/>
      <c r="B958" s="108"/>
      <c r="C958" s="108"/>
      <c r="D958" s="108"/>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row>
    <row r="959" spans="1:26" ht="14.25" customHeight="1">
      <c r="A959" s="108"/>
      <c r="B959" s="108"/>
      <c r="C959" s="108"/>
      <c r="D959" s="108"/>
      <c r="E959" s="108"/>
      <c r="F959" s="108"/>
      <c r="G959" s="108"/>
      <c r="H959" s="108"/>
      <c r="I959" s="108"/>
      <c r="J959" s="108"/>
      <c r="K959" s="108"/>
      <c r="L959" s="108"/>
      <c r="M959" s="108"/>
      <c r="N959" s="108"/>
      <c r="O959" s="108"/>
      <c r="P959" s="108"/>
      <c r="Q959" s="108"/>
      <c r="R959" s="108"/>
      <c r="S959" s="108"/>
      <c r="T959" s="108"/>
      <c r="U959" s="108"/>
      <c r="V959" s="108"/>
      <c r="W959" s="108"/>
      <c r="X959" s="108"/>
      <c r="Y959" s="108"/>
      <c r="Z959" s="108"/>
    </row>
    <row r="960" spans="1:26" ht="14.25" customHeight="1">
      <c r="A960" s="108"/>
      <c r="B960" s="108"/>
      <c r="C960" s="108"/>
      <c r="D960" s="108"/>
      <c r="E960" s="108"/>
      <c r="F960" s="108"/>
      <c r="G960" s="108"/>
      <c r="H960" s="108"/>
      <c r="I960" s="108"/>
      <c r="J960" s="108"/>
      <c r="K960" s="108"/>
      <c r="L960" s="108"/>
      <c r="M960" s="108"/>
      <c r="N960" s="108"/>
      <c r="O960" s="108"/>
      <c r="P960" s="108"/>
      <c r="Q960" s="108"/>
      <c r="R960" s="108"/>
      <c r="S960" s="108"/>
      <c r="T960" s="108"/>
      <c r="U960" s="108"/>
      <c r="V960" s="108"/>
      <c r="W960" s="108"/>
      <c r="X960" s="108"/>
      <c r="Y960" s="108"/>
      <c r="Z960" s="108"/>
    </row>
    <row r="961" spans="1:26" ht="14.25" customHeight="1">
      <c r="A961" s="108"/>
      <c r="B961" s="108"/>
      <c r="C961" s="108"/>
      <c r="D961" s="108"/>
      <c r="E961" s="108"/>
      <c r="F961" s="108"/>
      <c r="G961" s="108"/>
      <c r="H961" s="108"/>
      <c r="I961" s="108"/>
      <c r="J961" s="108"/>
      <c r="K961" s="108"/>
      <c r="L961" s="108"/>
      <c r="M961" s="108"/>
      <c r="N961" s="108"/>
      <c r="O961" s="108"/>
      <c r="P961" s="108"/>
      <c r="Q961" s="108"/>
      <c r="R961" s="108"/>
      <c r="S961" s="108"/>
      <c r="T961" s="108"/>
      <c r="U961" s="108"/>
      <c r="V961" s="108"/>
      <c r="W961" s="108"/>
      <c r="X961" s="108"/>
      <c r="Y961" s="108"/>
      <c r="Z961" s="108"/>
    </row>
    <row r="962" spans="1:26" ht="14.25" customHeight="1">
      <c r="A962" s="108"/>
      <c r="B962" s="108"/>
      <c r="C962" s="108"/>
      <c r="D962" s="108"/>
      <c r="E962" s="108"/>
      <c r="F962" s="108"/>
      <c r="G962" s="108"/>
      <c r="H962" s="108"/>
      <c r="I962" s="108"/>
      <c r="J962" s="108"/>
      <c r="K962" s="108"/>
      <c r="L962" s="108"/>
      <c r="M962" s="108"/>
      <c r="N962" s="108"/>
      <c r="O962" s="108"/>
      <c r="P962" s="108"/>
      <c r="Q962" s="108"/>
      <c r="R962" s="108"/>
      <c r="S962" s="108"/>
      <c r="T962" s="108"/>
      <c r="U962" s="108"/>
      <c r="V962" s="108"/>
      <c r="W962" s="108"/>
      <c r="X962" s="108"/>
      <c r="Y962" s="108"/>
      <c r="Z962" s="108"/>
    </row>
    <row r="963" spans="1:26" ht="14.25" customHeight="1">
      <c r="A963" s="108"/>
      <c r="B963" s="108"/>
      <c r="C963" s="108"/>
      <c r="D963" s="108"/>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row>
    <row r="964" spans="1:26" ht="14.25" customHeight="1">
      <c r="A964" s="108"/>
      <c r="B964" s="108"/>
      <c r="C964" s="108"/>
      <c r="D964" s="108"/>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row>
    <row r="965" spans="1:26" ht="14.25" customHeight="1">
      <c r="A965" s="108"/>
      <c r="B965" s="108"/>
      <c r="C965" s="108"/>
      <c r="D965" s="108"/>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row>
    <row r="966" spans="1:26" ht="14.25" customHeight="1">
      <c r="A966" s="108"/>
      <c r="B966" s="108"/>
      <c r="C966" s="108"/>
      <c r="D966" s="108"/>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row>
    <row r="967" spans="1:26" ht="14.25" customHeight="1">
      <c r="A967" s="108"/>
      <c r="B967" s="108"/>
      <c r="C967" s="108"/>
      <c r="D967" s="108"/>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row>
    <row r="968" spans="1:26" ht="14.25" customHeight="1">
      <c r="A968" s="108"/>
      <c r="B968" s="108"/>
      <c r="C968" s="108"/>
      <c r="D968" s="108"/>
      <c r="E968" s="108"/>
      <c r="F968" s="108"/>
      <c r="G968" s="108"/>
      <c r="H968" s="108"/>
      <c r="I968" s="108"/>
      <c r="J968" s="108"/>
      <c r="K968" s="108"/>
      <c r="L968" s="108"/>
      <c r="M968" s="108"/>
      <c r="N968" s="108"/>
      <c r="O968" s="108"/>
      <c r="P968" s="108"/>
      <c r="Q968" s="108"/>
      <c r="R968" s="108"/>
      <c r="S968" s="108"/>
      <c r="T968" s="108"/>
      <c r="U968" s="108"/>
      <c r="V968" s="108"/>
      <c r="W968" s="108"/>
      <c r="X968" s="108"/>
      <c r="Y968" s="108"/>
      <c r="Z968" s="108"/>
    </row>
    <row r="969" spans="1:26" ht="14.25" customHeight="1">
      <c r="A969" s="108"/>
      <c r="B969" s="108"/>
      <c r="C969" s="108"/>
      <c r="D969" s="108"/>
      <c r="E969" s="108"/>
      <c r="F969" s="108"/>
      <c r="G969" s="108"/>
      <c r="H969" s="108"/>
      <c r="I969" s="108"/>
      <c r="J969" s="108"/>
      <c r="K969" s="108"/>
      <c r="L969" s="108"/>
      <c r="M969" s="108"/>
      <c r="N969" s="108"/>
      <c r="O969" s="108"/>
      <c r="P969" s="108"/>
      <c r="Q969" s="108"/>
      <c r="R969" s="108"/>
      <c r="S969" s="108"/>
      <c r="T969" s="108"/>
      <c r="U969" s="108"/>
      <c r="V969" s="108"/>
      <c r="W969" s="108"/>
      <c r="X969" s="108"/>
      <c r="Y969" s="108"/>
      <c r="Z969" s="108"/>
    </row>
    <row r="970" spans="1:26" ht="14.25" customHeight="1">
      <c r="A970" s="108"/>
      <c r="B970" s="108"/>
      <c r="C970" s="108"/>
      <c r="D970" s="108"/>
      <c r="E970" s="108"/>
      <c r="F970" s="108"/>
      <c r="G970" s="108"/>
      <c r="H970" s="108"/>
      <c r="I970" s="108"/>
      <c r="J970" s="108"/>
      <c r="K970" s="108"/>
      <c r="L970" s="108"/>
      <c r="M970" s="108"/>
      <c r="N970" s="108"/>
      <c r="O970" s="108"/>
      <c r="P970" s="108"/>
      <c r="Q970" s="108"/>
      <c r="R970" s="108"/>
      <c r="S970" s="108"/>
      <c r="T970" s="108"/>
      <c r="U970" s="108"/>
      <c r="V970" s="108"/>
      <c r="W970" s="108"/>
      <c r="X970" s="108"/>
      <c r="Y970" s="108"/>
      <c r="Z970" s="108"/>
    </row>
    <row r="971" spans="1:26" ht="14.25" customHeight="1">
      <c r="A971" s="108"/>
      <c r="B971" s="108"/>
      <c r="C971" s="108"/>
      <c r="D971" s="108"/>
      <c r="E971" s="108"/>
      <c r="F971" s="108"/>
      <c r="G971" s="108"/>
      <c r="H971" s="108"/>
      <c r="I971" s="108"/>
      <c r="J971" s="108"/>
      <c r="K971" s="108"/>
      <c r="L971" s="108"/>
      <c r="M971" s="108"/>
      <c r="N971" s="108"/>
      <c r="O971" s="108"/>
      <c r="P971" s="108"/>
      <c r="Q971" s="108"/>
      <c r="R971" s="108"/>
      <c r="S971" s="108"/>
      <c r="T971" s="108"/>
      <c r="U971" s="108"/>
      <c r="V971" s="108"/>
      <c r="W971" s="108"/>
      <c r="X971" s="108"/>
      <c r="Y971" s="108"/>
      <c r="Z971" s="108"/>
    </row>
    <row r="972" spans="1:26" ht="14.25" customHeight="1">
      <c r="A972" s="108"/>
      <c r="B972" s="108"/>
      <c r="C972" s="108"/>
      <c r="D972" s="108"/>
      <c r="E972" s="108"/>
      <c r="F972" s="108"/>
      <c r="G972" s="108"/>
      <c r="H972" s="108"/>
      <c r="I972" s="108"/>
      <c r="J972" s="108"/>
      <c r="K972" s="108"/>
      <c r="L972" s="108"/>
      <c r="M972" s="108"/>
      <c r="N972" s="108"/>
      <c r="O972" s="108"/>
      <c r="P972" s="108"/>
      <c r="Q972" s="108"/>
      <c r="R972" s="108"/>
      <c r="S972" s="108"/>
      <c r="T972" s="108"/>
      <c r="U972" s="108"/>
      <c r="V972" s="108"/>
      <c r="W972" s="108"/>
      <c r="X972" s="108"/>
      <c r="Y972" s="108"/>
      <c r="Z972" s="108"/>
    </row>
    <row r="973" spans="1:26" ht="14.25" customHeight="1">
      <c r="A973" s="108"/>
      <c r="B973" s="108"/>
      <c r="C973" s="108"/>
      <c r="D973" s="108"/>
      <c r="E973" s="108"/>
      <c r="F973" s="108"/>
      <c r="G973" s="108"/>
      <c r="H973" s="108"/>
      <c r="I973" s="108"/>
      <c r="J973" s="108"/>
      <c r="K973" s="108"/>
      <c r="L973" s="108"/>
      <c r="M973" s="108"/>
      <c r="N973" s="108"/>
      <c r="O973" s="108"/>
      <c r="P973" s="108"/>
      <c r="Q973" s="108"/>
      <c r="R973" s="108"/>
      <c r="S973" s="108"/>
      <c r="T973" s="108"/>
      <c r="U973" s="108"/>
      <c r="V973" s="108"/>
      <c r="W973" s="108"/>
      <c r="X973" s="108"/>
      <c r="Y973" s="108"/>
      <c r="Z973" s="108"/>
    </row>
    <row r="974" spans="1:26" ht="14.25" customHeight="1">
      <c r="A974" s="108"/>
      <c r="B974" s="108"/>
      <c r="C974" s="108"/>
      <c r="D974" s="108"/>
      <c r="E974" s="108"/>
      <c r="F974" s="108"/>
      <c r="G974" s="108"/>
      <c r="H974" s="108"/>
      <c r="I974" s="108"/>
      <c r="J974" s="108"/>
      <c r="K974" s="108"/>
      <c r="L974" s="108"/>
      <c r="M974" s="108"/>
      <c r="N974" s="108"/>
      <c r="O974" s="108"/>
      <c r="P974" s="108"/>
      <c r="Q974" s="108"/>
      <c r="R974" s="108"/>
      <c r="S974" s="108"/>
      <c r="T974" s="108"/>
      <c r="U974" s="108"/>
      <c r="V974" s="108"/>
      <c r="W974" s="108"/>
      <c r="X974" s="108"/>
      <c r="Y974" s="108"/>
      <c r="Z974" s="108"/>
    </row>
    <row r="975" spans="1:26" ht="14.25" customHeight="1">
      <c r="A975" s="108"/>
      <c r="B975" s="108"/>
      <c r="C975" s="108"/>
      <c r="D975" s="108"/>
      <c r="E975" s="108"/>
      <c r="F975" s="108"/>
      <c r="G975" s="108"/>
      <c r="H975" s="108"/>
      <c r="I975" s="108"/>
      <c r="J975" s="108"/>
      <c r="K975" s="108"/>
      <c r="L975" s="108"/>
      <c r="M975" s="108"/>
      <c r="N975" s="108"/>
      <c r="O975" s="108"/>
      <c r="P975" s="108"/>
      <c r="Q975" s="108"/>
      <c r="R975" s="108"/>
      <c r="S975" s="108"/>
      <c r="T975" s="108"/>
      <c r="U975" s="108"/>
      <c r="V975" s="108"/>
      <c r="W975" s="108"/>
      <c r="X975" s="108"/>
      <c r="Y975" s="108"/>
      <c r="Z975" s="108"/>
    </row>
    <row r="976" spans="1:26" ht="14.25" customHeight="1">
      <c r="A976" s="108"/>
      <c r="B976" s="108"/>
      <c r="C976" s="108"/>
      <c r="D976" s="108"/>
      <c r="E976" s="108"/>
      <c r="F976" s="108"/>
      <c r="G976" s="108"/>
      <c r="H976" s="108"/>
      <c r="I976" s="108"/>
      <c r="J976" s="108"/>
      <c r="K976" s="108"/>
      <c r="L976" s="108"/>
      <c r="M976" s="108"/>
      <c r="N976" s="108"/>
      <c r="O976" s="108"/>
      <c r="P976" s="108"/>
      <c r="Q976" s="108"/>
      <c r="R976" s="108"/>
      <c r="S976" s="108"/>
      <c r="T976" s="108"/>
      <c r="U976" s="108"/>
      <c r="V976" s="108"/>
      <c r="W976" s="108"/>
      <c r="X976" s="108"/>
      <c r="Y976" s="108"/>
      <c r="Z976" s="108"/>
    </row>
    <row r="977" spans="1:26" ht="14.25" customHeight="1">
      <c r="A977" s="108"/>
      <c r="B977" s="108"/>
      <c r="C977" s="108"/>
      <c r="D977" s="108"/>
      <c r="E977" s="108"/>
      <c r="F977" s="108"/>
      <c r="G977" s="108"/>
      <c r="H977" s="108"/>
      <c r="I977" s="108"/>
      <c r="J977" s="108"/>
      <c r="K977" s="108"/>
      <c r="L977" s="108"/>
      <c r="M977" s="108"/>
      <c r="N977" s="108"/>
      <c r="O977" s="108"/>
      <c r="P977" s="108"/>
      <c r="Q977" s="108"/>
      <c r="R977" s="108"/>
      <c r="S977" s="108"/>
      <c r="T977" s="108"/>
      <c r="U977" s="108"/>
      <c r="V977" s="108"/>
      <c r="W977" s="108"/>
      <c r="X977" s="108"/>
      <c r="Y977" s="108"/>
      <c r="Z977" s="108"/>
    </row>
    <row r="978" spans="1:26" ht="14.25" customHeight="1">
      <c r="A978" s="108"/>
      <c r="B978" s="108"/>
      <c r="C978" s="108"/>
      <c r="D978" s="108"/>
      <c r="E978" s="108"/>
      <c r="F978" s="108"/>
      <c r="G978" s="108"/>
      <c r="H978" s="108"/>
      <c r="I978" s="108"/>
      <c r="J978" s="108"/>
      <c r="K978" s="108"/>
      <c r="L978" s="108"/>
      <c r="M978" s="108"/>
      <c r="N978" s="108"/>
      <c r="O978" s="108"/>
      <c r="P978" s="108"/>
      <c r="Q978" s="108"/>
      <c r="R978" s="108"/>
      <c r="S978" s="108"/>
      <c r="T978" s="108"/>
      <c r="U978" s="108"/>
      <c r="V978" s="108"/>
      <c r="W978" s="108"/>
      <c r="X978" s="108"/>
      <c r="Y978" s="108"/>
      <c r="Z978" s="108"/>
    </row>
    <row r="979" spans="1:26" ht="14.25" customHeight="1">
      <c r="A979" s="108"/>
      <c r="B979" s="108"/>
      <c r="C979" s="108"/>
      <c r="D979" s="108"/>
      <c r="E979" s="108"/>
      <c r="F979" s="108"/>
      <c r="G979" s="108"/>
      <c r="H979" s="108"/>
      <c r="I979" s="108"/>
      <c r="J979" s="108"/>
      <c r="K979" s="108"/>
      <c r="L979" s="108"/>
      <c r="M979" s="108"/>
      <c r="N979" s="108"/>
      <c r="O979" s="108"/>
      <c r="P979" s="108"/>
      <c r="Q979" s="108"/>
      <c r="R979" s="108"/>
      <c r="S979" s="108"/>
      <c r="T979" s="108"/>
      <c r="U979" s="108"/>
      <c r="V979" s="108"/>
      <c r="W979" s="108"/>
      <c r="X979" s="108"/>
      <c r="Y979" s="108"/>
      <c r="Z979" s="108"/>
    </row>
    <row r="980" spans="1:26" ht="14.25" customHeight="1">
      <c r="A980" s="108"/>
      <c r="B980" s="108"/>
      <c r="C980" s="108"/>
      <c r="D980" s="108"/>
      <c r="E980" s="108"/>
      <c r="F980" s="108"/>
      <c r="G980" s="108"/>
      <c r="H980" s="108"/>
      <c r="I980" s="108"/>
      <c r="J980" s="108"/>
      <c r="K980" s="108"/>
      <c r="L980" s="108"/>
      <c r="M980" s="108"/>
      <c r="N980" s="108"/>
      <c r="O980" s="108"/>
      <c r="P980" s="108"/>
      <c r="Q980" s="108"/>
      <c r="R980" s="108"/>
      <c r="S980" s="108"/>
      <c r="T980" s="108"/>
      <c r="U980" s="108"/>
      <c r="V980" s="108"/>
      <c r="W980" s="108"/>
      <c r="X980" s="108"/>
      <c r="Y980" s="108"/>
      <c r="Z980" s="108"/>
    </row>
    <row r="981" spans="1:26" ht="14.25" customHeight="1">
      <c r="A981" s="108"/>
      <c r="B981" s="108"/>
      <c r="C981" s="108"/>
      <c r="D981" s="108"/>
      <c r="E981" s="108"/>
      <c r="F981" s="108"/>
      <c r="G981" s="108"/>
      <c r="H981" s="108"/>
      <c r="I981" s="108"/>
      <c r="J981" s="108"/>
      <c r="K981" s="108"/>
      <c r="L981" s="108"/>
      <c r="M981" s="108"/>
      <c r="N981" s="108"/>
      <c r="O981" s="108"/>
      <c r="P981" s="108"/>
      <c r="Q981" s="108"/>
      <c r="R981" s="108"/>
      <c r="S981" s="108"/>
      <c r="T981" s="108"/>
      <c r="U981" s="108"/>
      <c r="V981" s="108"/>
      <c r="W981" s="108"/>
      <c r="X981" s="108"/>
      <c r="Y981" s="108"/>
      <c r="Z981" s="108"/>
    </row>
    <row r="982" spans="1:26" ht="14.25" customHeight="1">
      <c r="A982" s="108"/>
      <c r="B982" s="108"/>
      <c r="C982" s="108"/>
      <c r="D982" s="108"/>
      <c r="E982" s="108"/>
      <c r="F982" s="108"/>
      <c r="G982" s="108"/>
      <c r="H982" s="108"/>
      <c r="I982" s="108"/>
      <c r="J982" s="108"/>
      <c r="K982" s="108"/>
      <c r="L982" s="108"/>
      <c r="M982" s="108"/>
      <c r="N982" s="108"/>
      <c r="O982" s="108"/>
      <c r="P982" s="108"/>
      <c r="Q982" s="108"/>
      <c r="R982" s="108"/>
      <c r="S982" s="108"/>
      <c r="T982" s="108"/>
      <c r="U982" s="108"/>
      <c r="V982" s="108"/>
      <c r="W982" s="108"/>
      <c r="X982" s="108"/>
      <c r="Y982" s="108"/>
      <c r="Z982" s="108"/>
    </row>
    <row r="983" spans="1:26" ht="14.25" customHeight="1">
      <c r="A983" s="108"/>
      <c r="B983" s="108"/>
      <c r="C983" s="108"/>
      <c r="D983" s="108"/>
      <c r="E983" s="108"/>
      <c r="F983" s="108"/>
      <c r="G983" s="108"/>
      <c r="H983" s="108"/>
      <c r="I983" s="108"/>
      <c r="J983" s="108"/>
      <c r="K983" s="108"/>
      <c r="L983" s="108"/>
      <c r="M983" s="108"/>
      <c r="N983" s="108"/>
      <c r="O983" s="108"/>
      <c r="P983" s="108"/>
      <c r="Q983" s="108"/>
      <c r="R983" s="108"/>
      <c r="S983" s="108"/>
      <c r="T983" s="108"/>
      <c r="U983" s="108"/>
      <c r="V983" s="108"/>
      <c r="W983" s="108"/>
      <c r="X983" s="108"/>
      <c r="Y983" s="108"/>
      <c r="Z983" s="108"/>
    </row>
    <row r="984" spans="1:26" ht="14.25" customHeight="1">
      <c r="A984" s="108"/>
      <c r="B984" s="108"/>
      <c r="C984" s="108"/>
      <c r="D984" s="108"/>
      <c r="E984" s="108"/>
      <c r="F984" s="108"/>
      <c r="G984" s="108"/>
      <c r="H984" s="108"/>
      <c r="I984" s="108"/>
      <c r="J984" s="108"/>
      <c r="K984" s="108"/>
      <c r="L984" s="108"/>
      <c r="M984" s="108"/>
      <c r="N984" s="108"/>
      <c r="O984" s="108"/>
      <c r="P984" s="108"/>
      <c r="Q984" s="108"/>
      <c r="R984" s="108"/>
      <c r="S984" s="108"/>
      <c r="T984" s="108"/>
      <c r="U984" s="108"/>
      <c r="V984" s="108"/>
      <c r="W984" s="108"/>
      <c r="X984" s="108"/>
      <c r="Y984" s="108"/>
      <c r="Z984" s="108"/>
    </row>
    <row r="985" spans="1:26" ht="14.25" customHeight="1">
      <c r="A985" s="108"/>
      <c r="B985" s="108"/>
      <c r="C985" s="108"/>
      <c r="D985" s="108"/>
      <c r="E985" s="108"/>
      <c r="F985" s="108"/>
      <c r="G985" s="108"/>
      <c r="H985" s="108"/>
      <c r="I985" s="108"/>
      <c r="J985" s="108"/>
      <c r="K985" s="108"/>
      <c r="L985" s="108"/>
      <c r="M985" s="108"/>
      <c r="N985" s="108"/>
      <c r="O985" s="108"/>
      <c r="P985" s="108"/>
      <c r="Q985" s="108"/>
      <c r="R985" s="108"/>
      <c r="S985" s="108"/>
      <c r="T985" s="108"/>
      <c r="U985" s="108"/>
      <c r="V985" s="108"/>
      <c r="W985" s="108"/>
      <c r="X985" s="108"/>
      <c r="Y985" s="108"/>
      <c r="Z985" s="108"/>
    </row>
    <row r="986" spans="1:26" ht="14.25" customHeight="1">
      <c r="A986" s="108"/>
      <c r="B986" s="108"/>
      <c r="C986" s="108"/>
      <c r="D986" s="108"/>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row>
    <row r="987" spans="1:26" ht="14.25" customHeight="1">
      <c r="A987" s="108"/>
      <c r="B987" s="108"/>
      <c r="C987" s="108"/>
      <c r="D987" s="108"/>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row>
    <row r="988" spans="1:26" ht="14.25" customHeight="1">
      <c r="A988" s="108"/>
      <c r="B988" s="108"/>
      <c r="C988" s="108"/>
      <c r="D988" s="108"/>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row>
    <row r="989" spans="1:26" ht="14.25" customHeight="1">
      <c r="A989" s="108"/>
      <c r="B989" s="108"/>
      <c r="C989" s="108"/>
      <c r="D989" s="108"/>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row>
    <row r="990" spans="1:26" ht="14.25" customHeight="1">
      <c r="A990" s="108"/>
      <c r="B990" s="108"/>
      <c r="C990" s="108"/>
      <c r="D990" s="108"/>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row>
    <row r="991" spans="1:26" ht="14.25" customHeight="1">
      <c r="A991" s="108"/>
      <c r="B991" s="108"/>
      <c r="C991" s="108"/>
      <c r="D991" s="108"/>
      <c r="E991" s="108"/>
      <c r="F991" s="108"/>
      <c r="G991" s="108"/>
      <c r="H991" s="108"/>
      <c r="I991" s="108"/>
      <c r="J991" s="108"/>
      <c r="K991" s="108"/>
      <c r="L991" s="108"/>
      <c r="M991" s="108"/>
      <c r="N991" s="108"/>
      <c r="O991" s="108"/>
      <c r="P991" s="108"/>
      <c r="Q991" s="108"/>
      <c r="R991" s="108"/>
      <c r="S991" s="108"/>
      <c r="T991" s="108"/>
      <c r="U991" s="108"/>
      <c r="V991" s="108"/>
      <c r="W991" s="108"/>
      <c r="X991" s="108"/>
      <c r="Y991" s="108"/>
      <c r="Z991" s="108"/>
    </row>
    <row r="992" spans="1:26" ht="14.25" customHeight="1">
      <c r="A992" s="108"/>
      <c r="B992" s="108"/>
      <c r="C992" s="108"/>
      <c r="D992" s="108"/>
      <c r="E992" s="108"/>
      <c r="F992" s="108"/>
      <c r="G992" s="108"/>
      <c r="H992" s="108"/>
      <c r="I992" s="108"/>
      <c r="J992" s="108"/>
      <c r="K992" s="108"/>
      <c r="L992" s="108"/>
      <c r="M992" s="108"/>
      <c r="N992" s="108"/>
      <c r="O992" s="108"/>
      <c r="P992" s="108"/>
      <c r="Q992" s="108"/>
      <c r="R992" s="108"/>
      <c r="S992" s="108"/>
      <c r="T992" s="108"/>
      <c r="U992" s="108"/>
      <c r="V992" s="108"/>
      <c r="W992" s="108"/>
      <c r="X992" s="108"/>
      <c r="Y992" s="108"/>
      <c r="Z992" s="108"/>
    </row>
    <row r="993" spans="1:26" ht="14.25" customHeight="1">
      <c r="A993" s="108"/>
      <c r="B993" s="108"/>
      <c r="C993" s="108"/>
      <c r="D993" s="108"/>
      <c r="E993" s="108"/>
      <c r="F993" s="108"/>
      <c r="G993" s="108"/>
      <c r="H993" s="108"/>
      <c r="I993" s="108"/>
      <c r="J993" s="108"/>
      <c r="K993" s="108"/>
      <c r="L993" s="108"/>
      <c r="M993" s="108"/>
      <c r="N993" s="108"/>
      <c r="O993" s="108"/>
      <c r="P993" s="108"/>
      <c r="Q993" s="108"/>
      <c r="R993" s="108"/>
      <c r="S993" s="108"/>
      <c r="T993" s="108"/>
      <c r="U993" s="108"/>
      <c r="V993" s="108"/>
      <c r="W993" s="108"/>
      <c r="X993" s="108"/>
      <c r="Y993" s="108"/>
      <c r="Z993" s="108"/>
    </row>
    <row r="994" spans="1:26" ht="14.25" customHeight="1">
      <c r="A994" s="108"/>
      <c r="B994" s="108"/>
      <c r="C994" s="108"/>
      <c r="D994" s="108"/>
      <c r="E994" s="108"/>
      <c r="F994" s="108"/>
      <c r="G994" s="108"/>
      <c r="H994" s="108"/>
      <c r="I994" s="108"/>
      <c r="J994" s="108"/>
      <c r="K994" s="108"/>
      <c r="L994" s="108"/>
      <c r="M994" s="108"/>
      <c r="N994" s="108"/>
      <c r="O994" s="108"/>
      <c r="P994" s="108"/>
      <c r="Q994" s="108"/>
      <c r="R994" s="108"/>
      <c r="S994" s="108"/>
      <c r="T994" s="108"/>
      <c r="U994" s="108"/>
      <c r="V994" s="108"/>
      <c r="W994" s="108"/>
      <c r="X994" s="108"/>
      <c r="Y994" s="108"/>
      <c r="Z994" s="108"/>
    </row>
    <row r="995" spans="1:26" ht="14.25" customHeight="1">
      <c r="A995" s="108"/>
      <c r="B995" s="108"/>
      <c r="C995" s="108"/>
      <c r="D995" s="108"/>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row>
    <row r="996" spans="1:26" ht="14.25" customHeight="1">
      <c r="A996" s="108"/>
      <c r="B996" s="108"/>
      <c r="C996" s="108"/>
      <c r="D996" s="108"/>
      <c r="E996" s="108"/>
      <c r="F996" s="108"/>
      <c r="G996" s="108"/>
      <c r="H996" s="108"/>
      <c r="I996" s="108"/>
      <c r="J996" s="108"/>
      <c r="K996" s="108"/>
      <c r="L996" s="108"/>
      <c r="M996" s="108"/>
      <c r="N996" s="108"/>
      <c r="O996" s="108"/>
      <c r="P996" s="108"/>
      <c r="Q996" s="108"/>
      <c r="R996" s="108"/>
      <c r="S996" s="108"/>
      <c r="T996" s="108"/>
      <c r="U996" s="108"/>
      <c r="V996" s="108"/>
      <c r="W996" s="108"/>
      <c r="X996" s="108"/>
      <c r="Y996" s="108"/>
      <c r="Z996" s="108"/>
    </row>
    <row r="997" spans="1:26" ht="14.25" customHeight="1">
      <c r="A997" s="108"/>
      <c r="B997" s="108"/>
      <c r="C997" s="108"/>
      <c r="D997" s="108"/>
      <c r="E997" s="108"/>
      <c r="F997" s="108"/>
      <c r="G997" s="108"/>
      <c r="H997" s="108"/>
      <c r="I997" s="108"/>
      <c r="J997" s="108"/>
      <c r="K997" s="108"/>
      <c r="L997" s="108"/>
      <c r="M997" s="108"/>
      <c r="N997" s="108"/>
      <c r="O997" s="108"/>
      <c r="P997" s="108"/>
      <c r="Q997" s="108"/>
      <c r="R997" s="108"/>
      <c r="S997" s="108"/>
      <c r="T997" s="108"/>
      <c r="U997" s="108"/>
      <c r="V997" s="108"/>
      <c r="W997" s="108"/>
      <c r="X997" s="108"/>
      <c r="Y997" s="108"/>
      <c r="Z997" s="108"/>
    </row>
    <row r="998" spans="1:26" ht="14.25" customHeight="1">
      <c r="A998" s="108"/>
      <c r="B998" s="108"/>
      <c r="C998" s="108"/>
      <c r="D998" s="108"/>
      <c r="E998" s="108"/>
      <c r="F998" s="108"/>
      <c r="G998" s="108"/>
      <c r="H998" s="108"/>
      <c r="I998" s="108"/>
      <c r="J998" s="108"/>
      <c r="K998" s="108"/>
      <c r="L998" s="108"/>
      <c r="M998" s="108"/>
      <c r="N998" s="108"/>
      <c r="O998" s="108"/>
      <c r="P998" s="108"/>
      <c r="Q998" s="108"/>
      <c r="R998" s="108"/>
      <c r="S998" s="108"/>
      <c r="T998" s="108"/>
      <c r="U998" s="108"/>
      <c r="V998" s="108"/>
      <c r="W998" s="108"/>
      <c r="X998" s="108"/>
      <c r="Y998" s="108"/>
      <c r="Z998" s="108"/>
    </row>
    <row r="999" spans="1:26" ht="14.25" customHeight="1">
      <c r="A999" s="108"/>
      <c r="B999" s="108"/>
      <c r="C999" s="108"/>
      <c r="D999" s="108"/>
      <c r="E999" s="108"/>
      <c r="F999" s="108"/>
      <c r="G999" s="108"/>
      <c r="H999" s="108"/>
      <c r="I999" s="108"/>
      <c r="J999" s="108"/>
      <c r="K999" s="108"/>
      <c r="L999" s="108"/>
      <c r="M999" s="108"/>
      <c r="N999" s="108"/>
      <c r="O999" s="108"/>
      <c r="P999" s="108"/>
      <c r="Q999" s="108"/>
      <c r="R999" s="108"/>
      <c r="S999" s="108"/>
      <c r="T999" s="108"/>
      <c r="U999" s="108"/>
      <c r="V999" s="108"/>
      <c r="W999" s="108"/>
      <c r="X999" s="108"/>
      <c r="Y999" s="108"/>
      <c r="Z999" s="108"/>
    </row>
    <row r="1000" spans="1:26" ht="14.25" customHeight="1">
      <c r="A1000" s="108"/>
      <c r="B1000" s="108"/>
      <c r="C1000" s="108"/>
      <c r="D1000" s="108"/>
      <c r="E1000" s="108"/>
      <c r="F1000" s="108"/>
      <c r="G1000" s="108"/>
      <c r="H1000" s="108"/>
      <c r="I1000" s="108"/>
      <c r="J1000" s="108"/>
      <c r="K1000" s="108"/>
      <c r="L1000" s="108"/>
      <c r="M1000" s="108"/>
      <c r="N1000" s="108"/>
      <c r="O1000" s="108"/>
      <c r="P1000" s="108"/>
      <c r="Q1000" s="108"/>
      <c r="R1000" s="108"/>
      <c r="S1000" s="108"/>
      <c r="T1000" s="108"/>
      <c r="U1000" s="108"/>
      <c r="V1000" s="108"/>
      <c r="W1000" s="108"/>
      <c r="X1000" s="108"/>
      <c r="Y1000" s="108"/>
      <c r="Z1000" s="108"/>
    </row>
  </sheetData>
  <mergeCells count="5">
    <mergeCell ref="B2:C2"/>
    <mergeCell ref="A5:C5"/>
    <mergeCell ref="A7:C7"/>
    <mergeCell ref="A15:C15"/>
    <mergeCell ref="A16:C16"/>
  </mergeCells>
  <pageMargins left="0.7" right="0.7" top="0.75" bottom="0.75" header="0" footer="0"/>
  <pageSetup scale="11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2" width="13.140625" customWidth="1"/>
    <col min="3"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120</v>
      </c>
      <c r="G8" s="150"/>
      <c r="H8" s="150"/>
      <c r="I8" s="150"/>
      <c r="J8" s="150"/>
      <c r="K8" s="150"/>
      <c r="L8" s="150"/>
      <c r="M8" s="150"/>
      <c r="N8" s="150"/>
      <c r="O8" s="150"/>
      <c r="P8" s="150"/>
      <c r="Q8" s="150"/>
      <c r="R8" s="153"/>
      <c r="S8" s="12"/>
      <c r="T8" s="8"/>
    </row>
    <row r="9" spans="1:20" ht="14.25" customHeight="1">
      <c r="A9" s="7"/>
      <c r="B9" s="166" t="s">
        <v>51</v>
      </c>
      <c r="C9" s="167"/>
      <c r="D9" s="167"/>
      <c r="E9" s="168"/>
      <c r="F9" s="251" t="s">
        <v>52</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t="s">
        <v>88</v>
      </c>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01" t="s">
        <v>93</v>
      </c>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374" priority="1" operator="containsText" text="MÉDIO">
      <formula>NOT(ISERROR(SEARCH(("MÉDIO"),(J28))))</formula>
    </cfRule>
  </conditionalFormatting>
  <conditionalFormatting sqref="J28:J29 N28">
    <cfRule type="containsText" dxfId="373" priority="2" operator="containsText" text="BAIXO">
      <formula>NOT(ISERROR(SEARCH(("BAIXO"),(J28))))</formula>
    </cfRule>
  </conditionalFormatting>
  <conditionalFormatting sqref="N28:N29">
    <cfRule type="containsText" dxfId="372" priority="3" operator="containsText" text="ALTO">
      <formula>NOT(ISERROR(SEARCH(("ALTO"),(N28))))</formula>
    </cfRule>
  </conditionalFormatting>
  <conditionalFormatting sqref="S28:S29">
    <cfRule type="containsText" dxfId="371" priority="4" operator="containsText" text="Monitor III">
      <formula>NOT(ISERROR(SEARCH(("Monitor III"),(S28))))</formula>
    </cfRule>
  </conditionalFormatting>
  <conditionalFormatting sqref="S28:S29">
    <cfRule type="containsText" dxfId="370" priority="5" operator="containsText" text="Monitor II,III">
      <formula>NOT(ISERROR(SEARCH(("Monitor II,III"),(S28))))</formula>
    </cfRule>
  </conditionalFormatting>
  <conditionalFormatting sqref="S28:S29">
    <cfRule type="containsText" dxfId="369" priority="6" operator="containsText" text="Monitor I,II,III">
      <formula>NOT(ISERROR(SEARCH(("Monitor I,II,III"),(S28))))</formula>
    </cfRule>
  </conditionalFormatting>
  <conditionalFormatting sqref="M11:M15 P11">
    <cfRule type="containsText" dxfId="368" priority="7" operator="containsText" text="Não">
      <formula>NOT(ISERROR(SEARCH(("Não"),(M11))))</formula>
    </cfRule>
  </conditionalFormatting>
  <conditionalFormatting sqref="M11:M15 P11">
    <cfRule type="containsText" dxfId="367" priority="8" operator="containsText" text="►">
      <formula>NOT(ISERROR(SEARCH(("►"),(M11))))</formula>
    </cfRule>
  </conditionalFormatting>
  <conditionalFormatting sqref="I28:I29">
    <cfRule type="cellIs" dxfId="366" priority="9" operator="between">
      <formula>16</formula>
      <formula>20</formula>
    </cfRule>
  </conditionalFormatting>
  <conditionalFormatting sqref="I28:I29">
    <cfRule type="cellIs" dxfId="365" priority="10" operator="between">
      <formula>11</formula>
      <formula>15</formula>
    </cfRule>
  </conditionalFormatting>
  <conditionalFormatting sqref="I28:I29">
    <cfRule type="cellIs" dxfId="364" priority="11" operator="between">
      <formula>1</formula>
      <formula>10</formula>
    </cfRule>
  </conditionalFormatting>
  <conditionalFormatting sqref="O49:R53">
    <cfRule type="containsText" dxfId="363" priority="12" operator="containsText" text="AUTOGUIADA">
      <formula>NOT(ISERROR(SEARCH(("AUTOGUIADA"),(O49))))</formula>
    </cfRule>
  </conditionalFormatting>
  <conditionalFormatting sqref="O49:R53">
    <cfRule type="containsText" dxfId="362" priority="13" operator="containsText" text="MONITORADA">
      <formula>NOT(ISERROR(SEARCH(("MONITORADA"),(O49))))</formula>
    </cfRule>
  </conditionalFormatting>
  <conditionalFormatting sqref="O49:R53">
    <cfRule type="containsText" dxfId="361" priority="14" operator="containsText" text="não">
      <formula>NOT(ISERROR(SEARCH(("não"),(O49))))</formula>
    </cfRule>
  </conditionalFormatting>
  <conditionalFormatting sqref="K59:N61">
    <cfRule type="containsText" dxfId="360" priority="15" operator="containsText" text="AUTOGUIADO">
      <formula>NOT(ISERROR(SEARCH(("AUTOGUIADO"),(K59))))</formula>
    </cfRule>
  </conditionalFormatting>
  <conditionalFormatting sqref="K59:N61">
    <cfRule type="containsText" dxfId="359"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workbookViewId="0"/>
  </sheetViews>
  <sheetFormatPr defaultColWidth="14.42578125" defaultRowHeight="15" customHeight="1"/>
  <cols>
    <col min="1" max="1" width="13.7109375" customWidth="1"/>
    <col min="2" max="2" width="47.7109375" customWidth="1"/>
    <col min="3" max="3" width="25.42578125" customWidth="1"/>
    <col min="4" max="26" width="8.7109375" customWidth="1"/>
  </cols>
  <sheetData>
    <row r="1" spans="1:3" ht="14.25" customHeight="1"/>
    <row r="2" spans="1:3" ht="35.25" customHeight="1">
      <c r="A2" s="119"/>
      <c r="B2" s="295" t="s">
        <v>294</v>
      </c>
      <c r="C2" s="139"/>
    </row>
    <row r="3" spans="1:3" ht="15.75" customHeight="1">
      <c r="A3" s="296" t="s">
        <v>295</v>
      </c>
      <c r="B3" s="138"/>
      <c r="C3" s="139"/>
    </row>
    <row r="4" spans="1:3" ht="52.5" customHeight="1">
      <c r="A4" s="297"/>
      <c r="B4" s="138"/>
      <c r="C4" s="139"/>
    </row>
    <row r="5" spans="1:3" ht="73.5" customHeight="1">
      <c r="A5" s="298"/>
      <c r="B5" s="138"/>
      <c r="C5" s="139"/>
    </row>
    <row r="6" spans="1:3" ht="30" customHeight="1">
      <c r="A6" s="120" t="s">
        <v>296</v>
      </c>
      <c r="B6" s="121" t="s">
        <v>252</v>
      </c>
      <c r="C6" s="120" t="s">
        <v>297</v>
      </c>
    </row>
    <row r="7" spans="1:3" ht="14.25" customHeight="1">
      <c r="A7" s="105">
        <v>1</v>
      </c>
      <c r="B7" s="122" t="s">
        <v>298</v>
      </c>
      <c r="C7" s="122" t="s">
        <v>299</v>
      </c>
    </row>
    <row r="8" spans="1:3" ht="14.25" customHeight="1">
      <c r="A8" s="107">
        <v>2</v>
      </c>
      <c r="B8" s="123" t="s">
        <v>300</v>
      </c>
      <c r="C8" s="123" t="s">
        <v>301</v>
      </c>
    </row>
    <row r="9" spans="1:3" ht="14.25" customHeight="1">
      <c r="A9" s="105">
        <v>3</v>
      </c>
      <c r="B9" s="122" t="s">
        <v>302</v>
      </c>
      <c r="C9" s="122" t="s">
        <v>303</v>
      </c>
    </row>
    <row r="10" spans="1:3" ht="14.25" customHeight="1">
      <c r="A10" s="107">
        <v>4</v>
      </c>
      <c r="B10" s="123" t="s">
        <v>304</v>
      </c>
      <c r="C10" s="123" t="s">
        <v>305</v>
      </c>
    </row>
    <row r="11" spans="1:3" ht="14.25" customHeight="1">
      <c r="A11" s="105">
        <v>5</v>
      </c>
      <c r="B11" s="122" t="s">
        <v>306</v>
      </c>
      <c r="C11" s="122" t="s">
        <v>307</v>
      </c>
    </row>
    <row r="12" spans="1:3" ht="68.25" customHeight="1">
      <c r="A12" s="299" t="s">
        <v>308</v>
      </c>
      <c r="B12" s="138"/>
      <c r="C12" s="139"/>
    </row>
    <row r="13" spans="1:3" ht="14.25" customHeight="1"/>
    <row r="14" spans="1:3" ht="14.25" customHeight="1"/>
    <row r="15" spans="1:3" ht="14.25" customHeight="1"/>
    <row r="16" spans="1:3"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5">
    <mergeCell ref="B2:C2"/>
    <mergeCell ref="A3:C3"/>
    <mergeCell ref="A4:C4"/>
    <mergeCell ref="A5:C5"/>
    <mergeCell ref="A12:C12"/>
  </mergeCells>
  <pageMargins left="0.7" right="0.7" top="0.75" bottom="0.75" header="0" footer="0"/>
  <pageSetup scale="12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121</v>
      </c>
      <c r="G8" s="150"/>
      <c r="H8" s="150"/>
      <c r="I8" s="150"/>
      <c r="J8" s="150"/>
      <c r="K8" s="150"/>
      <c r="L8" s="150"/>
      <c r="M8" s="150"/>
      <c r="N8" s="150"/>
      <c r="O8" s="150"/>
      <c r="P8" s="150"/>
      <c r="Q8" s="150"/>
      <c r="R8" s="153"/>
      <c r="S8" s="12"/>
      <c r="T8" s="8"/>
    </row>
    <row r="9" spans="1:20" ht="14.25" customHeight="1">
      <c r="A9" s="7"/>
      <c r="B9" s="166" t="s">
        <v>51</v>
      </c>
      <c r="C9" s="167"/>
      <c r="D9" s="167"/>
      <c r="E9" s="168"/>
      <c r="F9" s="251" t="s">
        <v>122</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55"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t="s">
        <v>123</v>
      </c>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358" priority="1" operator="containsText" text="MÉDIO">
      <formula>NOT(ISERROR(SEARCH(("MÉDIO"),(J28))))</formula>
    </cfRule>
  </conditionalFormatting>
  <conditionalFormatting sqref="J28:J29 N28">
    <cfRule type="containsText" dxfId="357" priority="2" operator="containsText" text="BAIXO">
      <formula>NOT(ISERROR(SEARCH(("BAIXO"),(J28))))</formula>
    </cfRule>
  </conditionalFormatting>
  <conditionalFormatting sqref="N28:N29">
    <cfRule type="containsText" dxfId="356" priority="3" operator="containsText" text="ALTO">
      <formula>NOT(ISERROR(SEARCH(("ALTO"),(N28))))</formula>
    </cfRule>
  </conditionalFormatting>
  <conditionalFormatting sqref="S28:S29">
    <cfRule type="containsText" dxfId="355" priority="4" operator="containsText" text="Monitor III">
      <formula>NOT(ISERROR(SEARCH(("Monitor III"),(S28))))</formula>
    </cfRule>
  </conditionalFormatting>
  <conditionalFormatting sqref="S28:S29">
    <cfRule type="containsText" dxfId="354" priority="5" operator="containsText" text="Monitor II,III">
      <formula>NOT(ISERROR(SEARCH(("Monitor II,III"),(S28))))</formula>
    </cfRule>
  </conditionalFormatting>
  <conditionalFormatting sqref="S28:S29">
    <cfRule type="containsText" dxfId="353" priority="6" operator="containsText" text="Monitor I,II,III">
      <formula>NOT(ISERROR(SEARCH(("Monitor I,II,III"),(S28))))</formula>
    </cfRule>
  </conditionalFormatting>
  <conditionalFormatting sqref="M11:M15 P11">
    <cfRule type="containsText" dxfId="352" priority="7" operator="containsText" text="Não">
      <formula>NOT(ISERROR(SEARCH(("Não"),(M11))))</formula>
    </cfRule>
  </conditionalFormatting>
  <conditionalFormatting sqref="M11:M15 P11">
    <cfRule type="containsText" dxfId="351" priority="8" operator="containsText" text="►">
      <formula>NOT(ISERROR(SEARCH(("►"),(M11))))</formula>
    </cfRule>
  </conditionalFormatting>
  <conditionalFormatting sqref="I28:I29">
    <cfRule type="cellIs" dxfId="350" priority="9" operator="between">
      <formula>16</formula>
      <formula>20</formula>
    </cfRule>
  </conditionalFormatting>
  <conditionalFormatting sqref="I28:I29">
    <cfRule type="cellIs" dxfId="349" priority="10" operator="between">
      <formula>11</formula>
      <formula>15</formula>
    </cfRule>
  </conditionalFormatting>
  <conditionalFormatting sqref="I28:I29">
    <cfRule type="cellIs" dxfId="348" priority="11" operator="between">
      <formula>1</formula>
      <formula>10</formula>
    </cfRule>
  </conditionalFormatting>
  <conditionalFormatting sqref="O49:R53">
    <cfRule type="containsText" dxfId="347" priority="12" operator="containsText" text="AUTOGUIADA">
      <formula>NOT(ISERROR(SEARCH(("AUTOGUIADA"),(O49))))</formula>
    </cfRule>
  </conditionalFormatting>
  <conditionalFormatting sqref="O49:R53">
    <cfRule type="containsText" dxfId="346" priority="13" operator="containsText" text="MONITORADA">
      <formula>NOT(ISERROR(SEARCH(("MONITORADA"),(O49))))</formula>
    </cfRule>
  </conditionalFormatting>
  <conditionalFormatting sqref="O49:R53">
    <cfRule type="containsText" dxfId="345" priority="14" operator="containsText" text="não">
      <formula>NOT(ISERROR(SEARCH(("não"),(O49))))</formula>
    </cfRule>
  </conditionalFormatting>
  <conditionalFormatting sqref="K59:N61">
    <cfRule type="containsText" dxfId="344" priority="15" operator="containsText" text="AUTOGUIADO">
      <formula>NOT(ISERROR(SEARCH(("AUTOGUIADO"),(K59))))</formula>
    </cfRule>
  </conditionalFormatting>
  <conditionalFormatting sqref="K59:N61">
    <cfRule type="containsText" dxfId="343"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124</v>
      </c>
      <c r="G8" s="150"/>
      <c r="H8" s="150"/>
      <c r="I8" s="150"/>
      <c r="J8" s="150"/>
      <c r="K8" s="150"/>
      <c r="L8" s="150"/>
      <c r="M8" s="150"/>
      <c r="N8" s="150"/>
      <c r="O8" s="150"/>
      <c r="P8" s="150"/>
      <c r="Q8" s="150"/>
      <c r="R8" s="153"/>
      <c r="S8" s="12"/>
      <c r="T8" s="8"/>
    </row>
    <row r="9" spans="1:20" ht="14.25" customHeight="1">
      <c r="A9" s="7"/>
      <c r="B9" s="166" t="s">
        <v>51</v>
      </c>
      <c r="C9" s="167"/>
      <c r="D9" s="167"/>
      <c r="E9" s="168"/>
      <c r="F9" s="251" t="s">
        <v>122</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342" priority="1" operator="containsText" text="MÉDIO">
      <formula>NOT(ISERROR(SEARCH(("MÉDIO"),(J28))))</formula>
    </cfRule>
  </conditionalFormatting>
  <conditionalFormatting sqref="J28:J29 N28">
    <cfRule type="containsText" dxfId="341" priority="2" operator="containsText" text="BAIXO">
      <formula>NOT(ISERROR(SEARCH(("BAIXO"),(J28))))</formula>
    </cfRule>
  </conditionalFormatting>
  <conditionalFormatting sqref="N28:N29">
    <cfRule type="containsText" dxfId="340" priority="3" operator="containsText" text="ALTO">
      <formula>NOT(ISERROR(SEARCH(("ALTO"),(N28))))</formula>
    </cfRule>
  </conditionalFormatting>
  <conditionalFormatting sqref="S28:S29">
    <cfRule type="containsText" dxfId="339" priority="4" operator="containsText" text="Monitor III">
      <formula>NOT(ISERROR(SEARCH(("Monitor III"),(S28))))</formula>
    </cfRule>
  </conditionalFormatting>
  <conditionalFormatting sqref="S28:S29">
    <cfRule type="containsText" dxfId="338" priority="5" operator="containsText" text="Monitor II,III">
      <formula>NOT(ISERROR(SEARCH(("Monitor II,III"),(S28))))</formula>
    </cfRule>
  </conditionalFormatting>
  <conditionalFormatting sqref="S28:S29">
    <cfRule type="containsText" dxfId="337" priority="6" operator="containsText" text="Monitor I,II,III">
      <formula>NOT(ISERROR(SEARCH(("Monitor I,II,III"),(S28))))</formula>
    </cfRule>
  </conditionalFormatting>
  <conditionalFormatting sqref="M11:M15 P11">
    <cfRule type="containsText" dxfId="336" priority="7" operator="containsText" text="Não">
      <formula>NOT(ISERROR(SEARCH(("Não"),(M11))))</formula>
    </cfRule>
  </conditionalFormatting>
  <conditionalFormatting sqref="M11:M15 P11">
    <cfRule type="containsText" dxfId="335" priority="8" operator="containsText" text="►">
      <formula>NOT(ISERROR(SEARCH(("►"),(M11))))</formula>
    </cfRule>
  </conditionalFormatting>
  <conditionalFormatting sqref="I28:I29">
    <cfRule type="cellIs" dxfId="334" priority="9" operator="between">
      <formula>16</formula>
      <formula>20</formula>
    </cfRule>
  </conditionalFormatting>
  <conditionalFormatting sqref="I28:I29">
    <cfRule type="cellIs" dxfId="333" priority="10" operator="between">
      <formula>11</formula>
      <formula>15</formula>
    </cfRule>
  </conditionalFormatting>
  <conditionalFormatting sqref="I28:I29">
    <cfRule type="cellIs" dxfId="332" priority="11" operator="between">
      <formula>1</formula>
      <formula>10</formula>
    </cfRule>
  </conditionalFormatting>
  <conditionalFormatting sqref="O49:R53">
    <cfRule type="containsText" dxfId="331" priority="12" operator="containsText" text="AUTOGUIADA">
      <formula>NOT(ISERROR(SEARCH(("AUTOGUIADA"),(O49))))</formula>
    </cfRule>
  </conditionalFormatting>
  <conditionalFormatting sqref="O49:R53">
    <cfRule type="containsText" dxfId="330" priority="13" operator="containsText" text="MONITORADA">
      <formula>NOT(ISERROR(SEARCH(("MONITORADA"),(O49))))</formula>
    </cfRule>
  </conditionalFormatting>
  <conditionalFormatting sqref="O49:R53">
    <cfRule type="containsText" dxfId="329" priority="14" operator="containsText" text="não">
      <formula>NOT(ISERROR(SEARCH(("não"),(O49))))</formula>
    </cfRule>
  </conditionalFormatting>
  <conditionalFormatting sqref="K59:N61">
    <cfRule type="containsText" dxfId="328" priority="15" operator="containsText" text="AUTOGUIADO">
      <formula>NOT(ISERROR(SEARCH(("AUTOGUIADO"),(K59))))</formula>
    </cfRule>
  </conditionalFormatting>
  <conditionalFormatting sqref="K59:N61">
    <cfRule type="containsText" dxfId="327"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125</v>
      </c>
      <c r="G8" s="150"/>
      <c r="H8" s="150"/>
      <c r="I8" s="150"/>
      <c r="J8" s="150"/>
      <c r="K8" s="150"/>
      <c r="L8" s="150"/>
      <c r="M8" s="150"/>
      <c r="N8" s="150"/>
      <c r="O8" s="150"/>
      <c r="P8" s="150"/>
      <c r="Q8" s="150"/>
      <c r="R8" s="153"/>
      <c r="S8" s="12"/>
      <c r="T8" s="8"/>
    </row>
    <row r="9" spans="1:20" ht="14.25" customHeight="1">
      <c r="A9" s="7"/>
      <c r="B9" s="166" t="s">
        <v>51</v>
      </c>
      <c r="C9" s="167"/>
      <c r="D9" s="167"/>
      <c r="E9" s="168"/>
      <c r="F9" s="251" t="s">
        <v>122</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326" priority="1" operator="containsText" text="MÉDIO">
      <formula>NOT(ISERROR(SEARCH(("MÉDIO"),(J28))))</formula>
    </cfRule>
  </conditionalFormatting>
  <conditionalFormatting sqref="J28:J29 N28">
    <cfRule type="containsText" dxfId="325" priority="2" operator="containsText" text="BAIXO">
      <formula>NOT(ISERROR(SEARCH(("BAIXO"),(J28))))</formula>
    </cfRule>
  </conditionalFormatting>
  <conditionalFormatting sqref="N28:N29">
    <cfRule type="containsText" dxfId="324" priority="3" operator="containsText" text="ALTO">
      <formula>NOT(ISERROR(SEARCH(("ALTO"),(N28))))</formula>
    </cfRule>
  </conditionalFormatting>
  <conditionalFormatting sqref="S28:S29">
    <cfRule type="containsText" dxfId="323" priority="4" operator="containsText" text="Monitor III">
      <formula>NOT(ISERROR(SEARCH(("Monitor III"),(S28))))</formula>
    </cfRule>
  </conditionalFormatting>
  <conditionalFormatting sqref="S28:S29">
    <cfRule type="containsText" dxfId="322" priority="5" operator="containsText" text="Monitor II,III">
      <formula>NOT(ISERROR(SEARCH(("Monitor II,III"),(S28))))</formula>
    </cfRule>
  </conditionalFormatting>
  <conditionalFormatting sqref="S28:S29">
    <cfRule type="containsText" dxfId="321" priority="6" operator="containsText" text="Monitor I,II,III">
      <formula>NOT(ISERROR(SEARCH(("Monitor I,II,III"),(S28))))</formula>
    </cfRule>
  </conditionalFormatting>
  <conditionalFormatting sqref="M11:M15 P11">
    <cfRule type="containsText" dxfId="320" priority="7" operator="containsText" text="Não">
      <formula>NOT(ISERROR(SEARCH(("Não"),(M11))))</formula>
    </cfRule>
  </conditionalFormatting>
  <conditionalFormatting sqref="M11:M15 P11">
    <cfRule type="containsText" dxfId="319" priority="8" operator="containsText" text="►">
      <formula>NOT(ISERROR(SEARCH(("►"),(M11))))</formula>
    </cfRule>
  </conditionalFormatting>
  <conditionalFormatting sqref="I28:I29">
    <cfRule type="cellIs" dxfId="318" priority="9" operator="between">
      <formula>16</formula>
      <formula>20</formula>
    </cfRule>
  </conditionalFormatting>
  <conditionalFormatting sqref="I28:I29">
    <cfRule type="cellIs" dxfId="317" priority="10" operator="between">
      <formula>11</formula>
      <formula>15</formula>
    </cfRule>
  </conditionalFormatting>
  <conditionalFormatting sqref="I28:I29">
    <cfRule type="cellIs" dxfId="316" priority="11" operator="between">
      <formula>1</formula>
      <formula>10</formula>
    </cfRule>
  </conditionalFormatting>
  <conditionalFormatting sqref="O49:R53">
    <cfRule type="containsText" dxfId="315" priority="12" operator="containsText" text="AUTOGUIADA">
      <formula>NOT(ISERROR(SEARCH(("AUTOGUIADA"),(O49))))</formula>
    </cfRule>
  </conditionalFormatting>
  <conditionalFormatting sqref="O49:R53">
    <cfRule type="containsText" dxfId="314" priority="13" operator="containsText" text="MONITORADA">
      <formula>NOT(ISERROR(SEARCH(("MONITORADA"),(O49))))</formula>
    </cfRule>
  </conditionalFormatting>
  <conditionalFormatting sqref="O49:R53">
    <cfRule type="containsText" dxfId="313" priority="14" operator="containsText" text="não">
      <formula>NOT(ISERROR(SEARCH(("não"),(O49))))</formula>
    </cfRule>
  </conditionalFormatting>
  <conditionalFormatting sqref="K59:N61">
    <cfRule type="containsText" dxfId="312" priority="15" operator="containsText" text="AUTOGUIADO">
      <formula>NOT(ISERROR(SEARCH(("AUTOGUIADO"),(K59))))</formula>
    </cfRule>
  </conditionalFormatting>
  <conditionalFormatting sqref="K59:N61">
    <cfRule type="containsText" dxfId="311"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126</v>
      </c>
      <c r="G8" s="150"/>
      <c r="H8" s="150"/>
      <c r="I8" s="150"/>
      <c r="J8" s="150"/>
      <c r="K8" s="150"/>
      <c r="L8" s="150"/>
      <c r="M8" s="150"/>
      <c r="N8" s="150"/>
      <c r="O8" s="150"/>
      <c r="P8" s="150"/>
      <c r="Q8" s="150"/>
      <c r="R8" s="153"/>
      <c r="S8" s="12"/>
      <c r="T8" s="8"/>
    </row>
    <row r="9" spans="1:20" ht="14.25" customHeight="1">
      <c r="A9" s="7"/>
      <c r="B9" s="166" t="s">
        <v>51</v>
      </c>
      <c r="C9" s="167"/>
      <c r="D9" s="167"/>
      <c r="E9" s="168"/>
      <c r="F9" s="251" t="s">
        <v>122</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310" priority="1" operator="containsText" text="MÉDIO">
      <formula>NOT(ISERROR(SEARCH(("MÉDIO"),(J28))))</formula>
    </cfRule>
  </conditionalFormatting>
  <conditionalFormatting sqref="J28:J29 N28">
    <cfRule type="containsText" dxfId="309" priority="2" operator="containsText" text="BAIXO">
      <formula>NOT(ISERROR(SEARCH(("BAIXO"),(J28))))</formula>
    </cfRule>
  </conditionalFormatting>
  <conditionalFormatting sqref="N28:N29">
    <cfRule type="containsText" dxfId="308" priority="3" operator="containsText" text="ALTO">
      <formula>NOT(ISERROR(SEARCH(("ALTO"),(N28))))</formula>
    </cfRule>
  </conditionalFormatting>
  <conditionalFormatting sqref="S28:S29">
    <cfRule type="containsText" dxfId="307" priority="4" operator="containsText" text="Monitor III">
      <formula>NOT(ISERROR(SEARCH(("Monitor III"),(S28))))</formula>
    </cfRule>
  </conditionalFormatting>
  <conditionalFormatting sqref="S28:S29">
    <cfRule type="containsText" dxfId="306" priority="5" operator="containsText" text="Monitor II,III">
      <formula>NOT(ISERROR(SEARCH(("Monitor II,III"),(S28))))</formula>
    </cfRule>
  </conditionalFormatting>
  <conditionalFormatting sqref="S28:S29">
    <cfRule type="containsText" dxfId="305" priority="6" operator="containsText" text="Monitor I,II,III">
      <formula>NOT(ISERROR(SEARCH(("Monitor I,II,III"),(S28))))</formula>
    </cfRule>
  </conditionalFormatting>
  <conditionalFormatting sqref="M11:M15 P11">
    <cfRule type="containsText" dxfId="304" priority="7" operator="containsText" text="Não">
      <formula>NOT(ISERROR(SEARCH(("Não"),(M11))))</formula>
    </cfRule>
  </conditionalFormatting>
  <conditionalFormatting sqref="M11:M15 P11">
    <cfRule type="containsText" dxfId="303" priority="8" operator="containsText" text="►">
      <formula>NOT(ISERROR(SEARCH(("►"),(M11))))</formula>
    </cfRule>
  </conditionalFormatting>
  <conditionalFormatting sqref="I28:I29">
    <cfRule type="cellIs" dxfId="302" priority="9" operator="between">
      <formula>16</formula>
      <formula>20</formula>
    </cfRule>
  </conditionalFormatting>
  <conditionalFormatting sqref="I28:I29">
    <cfRule type="cellIs" dxfId="301" priority="10" operator="between">
      <formula>11</formula>
      <formula>15</formula>
    </cfRule>
  </conditionalFormatting>
  <conditionalFormatting sqref="I28:I29">
    <cfRule type="cellIs" dxfId="300" priority="11" operator="between">
      <formula>1</formula>
      <formula>10</formula>
    </cfRule>
  </conditionalFormatting>
  <conditionalFormatting sqref="O49:R53">
    <cfRule type="containsText" dxfId="299" priority="12" operator="containsText" text="AUTOGUIADA">
      <formula>NOT(ISERROR(SEARCH(("AUTOGUIADA"),(O49))))</formula>
    </cfRule>
  </conditionalFormatting>
  <conditionalFormatting sqref="O49:R53">
    <cfRule type="containsText" dxfId="298" priority="13" operator="containsText" text="MONITORADA">
      <formula>NOT(ISERROR(SEARCH(("MONITORADA"),(O49))))</formula>
    </cfRule>
  </conditionalFormatting>
  <conditionalFormatting sqref="O49:R53">
    <cfRule type="containsText" dxfId="297" priority="14" operator="containsText" text="não">
      <formula>NOT(ISERROR(SEARCH(("não"),(O49))))</formula>
    </cfRule>
  </conditionalFormatting>
  <conditionalFormatting sqref="K59:N61">
    <cfRule type="containsText" dxfId="296" priority="15" operator="containsText" text="AUTOGUIADO">
      <formula>NOT(ISERROR(SEARCH(("AUTOGUIADO"),(K59))))</formula>
    </cfRule>
  </conditionalFormatting>
  <conditionalFormatting sqref="K59:N61">
    <cfRule type="containsText" dxfId="295"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127</v>
      </c>
      <c r="G8" s="150"/>
      <c r="H8" s="150"/>
      <c r="I8" s="150"/>
      <c r="J8" s="150"/>
      <c r="K8" s="150"/>
      <c r="L8" s="150"/>
      <c r="M8" s="150"/>
      <c r="N8" s="150"/>
      <c r="O8" s="150"/>
      <c r="P8" s="150"/>
      <c r="Q8" s="150"/>
      <c r="R8" s="153"/>
      <c r="S8" s="12"/>
      <c r="T8" s="8"/>
    </row>
    <row r="9" spans="1:20" ht="14.25" customHeight="1">
      <c r="A9" s="7"/>
      <c r="B9" s="166" t="s">
        <v>51</v>
      </c>
      <c r="C9" s="167"/>
      <c r="D9" s="167"/>
      <c r="E9" s="168"/>
      <c r="F9" s="251" t="s">
        <v>122</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t="s">
        <v>88</v>
      </c>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294" priority="1" operator="containsText" text="MÉDIO">
      <formula>NOT(ISERROR(SEARCH(("MÉDIO"),(J28))))</formula>
    </cfRule>
  </conditionalFormatting>
  <conditionalFormatting sqref="J28:J29 N28">
    <cfRule type="containsText" dxfId="293" priority="2" operator="containsText" text="BAIXO">
      <formula>NOT(ISERROR(SEARCH(("BAIXO"),(J28))))</formula>
    </cfRule>
  </conditionalFormatting>
  <conditionalFormatting sqref="N28:N29">
    <cfRule type="containsText" dxfId="292" priority="3" operator="containsText" text="ALTO">
      <formula>NOT(ISERROR(SEARCH(("ALTO"),(N28))))</formula>
    </cfRule>
  </conditionalFormatting>
  <conditionalFormatting sqref="S28:S29">
    <cfRule type="containsText" dxfId="291" priority="4" operator="containsText" text="Monitor III">
      <formula>NOT(ISERROR(SEARCH(("Monitor III"),(S28))))</formula>
    </cfRule>
  </conditionalFormatting>
  <conditionalFormatting sqref="S28:S29">
    <cfRule type="containsText" dxfId="290" priority="5" operator="containsText" text="Monitor II,III">
      <formula>NOT(ISERROR(SEARCH(("Monitor II,III"),(S28))))</formula>
    </cfRule>
  </conditionalFormatting>
  <conditionalFormatting sqref="S28:S29">
    <cfRule type="containsText" dxfId="289" priority="6" operator="containsText" text="Monitor I,II,III">
      <formula>NOT(ISERROR(SEARCH(("Monitor I,II,III"),(S28))))</formula>
    </cfRule>
  </conditionalFormatting>
  <conditionalFormatting sqref="M11:M15 P11">
    <cfRule type="containsText" dxfId="288" priority="7" operator="containsText" text="Não">
      <formula>NOT(ISERROR(SEARCH(("Não"),(M11))))</formula>
    </cfRule>
  </conditionalFormatting>
  <conditionalFormatting sqref="M11:M15 P11">
    <cfRule type="containsText" dxfId="287" priority="8" operator="containsText" text="►">
      <formula>NOT(ISERROR(SEARCH(("►"),(M11))))</formula>
    </cfRule>
  </conditionalFormatting>
  <conditionalFormatting sqref="I28:I29">
    <cfRule type="cellIs" dxfId="286" priority="9" operator="between">
      <formula>16</formula>
      <formula>20</formula>
    </cfRule>
  </conditionalFormatting>
  <conditionalFormatting sqref="I28:I29">
    <cfRule type="cellIs" dxfId="285" priority="10" operator="between">
      <formula>11</formula>
      <formula>15</formula>
    </cfRule>
  </conditionalFormatting>
  <conditionalFormatting sqref="I28:I29">
    <cfRule type="cellIs" dxfId="284" priority="11" operator="between">
      <formula>1</formula>
      <formula>10</formula>
    </cfRule>
  </conditionalFormatting>
  <conditionalFormatting sqref="O49:R53">
    <cfRule type="containsText" dxfId="283" priority="12" operator="containsText" text="AUTOGUIADA">
      <formula>NOT(ISERROR(SEARCH(("AUTOGUIADA"),(O49))))</formula>
    </cfRule>
  </conditionalFormatting>
  <conditionalFormatting sqref="O49:R53">
    <cfRule type="containsText" dxfId="282" priority="13" operator="containsText" text="MONITORADA">
      <formula>NOT(ISERROR(SEARCH(("MONITORADA"),(O49))))</formula>
    </cfRule>
  </conditionalFormatting>
  <conditionalFormatting sqref="O49:R53">
    <cfRule type="containsText" dxfId="281" priority="14" operator="containsText" text="não">
      <formula>NOT(ISERROR(SEARCH(("não"),(O49))))</formula>
    </cfRule>
  </conditionalFormatting>
  <conditionalFormatting sqref="K59:N61">
    <cfRule type="containsText" dxfId="280" priority="15" operator="containsText" text="AUTOGUIADO">
      <formula>NOT(ISERROR(SEARCH(("AUTOGUIADO"),(K59))))</formula>
    </cfRule>
  </conditionalFormatting>
  <conditionalFormatting sqref="K59:N61">
    <cfRule type="containsText" dxfId="279"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0"/>
  <sheetViews>
    <sheetView workbookViewId="0"/>
  </sheetViews>
  <sheetFormatPr defaultColWidth="14.42578125" defaultRowHeight="15" customHeight="1"/>
  <cols>
    <col min="1" max="1" width="1.7109375" customWidth="1"/>
    <col min="2" max="9" width="8.85546875" customWidth="1"/>
    <col min="10" max="10" width="1.140625" customWidth="1"/>
    <col min="11" max="18" width="8.85546875" customWidth="1"/>
    <col min="19" max="19" width="1.140625" customWidth="1"/>
    <col min="20" max="20" width="34.85546875" customWidth="1"/>
    <col min="21" max="26" width="9.140625" customWidth="1"/>
  </cols>
  <sheetData>
    <row r="1" spans="1:20" ht="9.75" customHeight="1">
      <c r="A1" s="7"/>
      <c r="B1" s="7"/>
      <c r="C1" s="7"/>
      <c r="D1" s="7"/>
      <c r="E1" s="7"/>
      <c r="F1" s="7"/>
      <c r="G1" s="7"/>
      <c r="H1" s="7"/>
      <c r="I1" s="7"/>
      <c r="J1" s="7"/>
      <c r="K1" s="7"/>
      <c r="L1" s="7"/>
      <c r="M1" s="7"/>
      <c r="N1" s="7"/>
      <c r="O1" s="7"/>
      <c r="P1" s="7"/>
      <c r="Q1" s="7"/>
      <c r="R1" s="7"/>
      <c r="S1" s="7"/>
      <c r="T1" s="8"/>
    </row>
    <row r="2" spans="1:20" ht="87" customHeight="1">
      <c r="A2" s="7"/>
      <c r="B2" s="142"/>
      <c r="C2" s="143"/>
      <c r="D2" s="143"/>
      <c r="E2" s="144"/>
      <c r="F2" s="145" t="s">
        <v>36</v>
      </c>
      <c r="G2" s="143"/>
      <c r="H2" s="143"/>
      <c r="I2" s="143"/>
      <c r="J2" s="143"/>
      <c r="K2" s="143"/>
      <c r="L2" s="143"/>
      <c r="M2" s="143"/>
      <c r="N2" s="143"/>
      <c r="O2" s="143"/>
      <c r="P2" s="143"/>
      <c r="Q2" s="143"/>
      <c r="R2" s="144"/>
      <c r="S2" s="9"/>
      <c r="T2" s="10"/>
    </row>
    <row r="3" spans="1:20" ht="14.25" customHeight="1">
      <c r="A3" s="7"/>
      <c r="B3" s="146" t="s">
        <v>37</v>
      </c>
      <c r="C3" s="147"/>
      <c r="D3" s="147"/>
      <c r="E3" s="147"/>
      <c r="F3" s="147"/>
      <c r="G3" s="147"/>
      <c r="H3" s="147"/>
      <c r="I3" s="147"/>
      <c r="J3" s="147"/>
      <c r="K3" s="147"/>
      <c r="L3" s="147"/>
      <c r="M3" s="147"/>
      <c r="N3" s="147"/>
      <c r="O3" s="147"/>
      <c r="P3" s="147"/>
      <c r="Q3" s="147"/>
      <c r="R3" s="148"/>
      <c r="S3" s="11"/>
      <c r="T3" s="10"/>
    </row>
    <row r="4" spans="1:20" ht="15" customHeight="1">
      <c r="A4" s="7"/>
      <c r="B4" s="149" t="s">
        <v>38</v>
      </c>
      <c r="C4" s="150"/>
      <c r="D4" s="150"/>
      <c r="E4" s="151"/>
      <c r="F4" s="152" t="s">
        <v>39</v>
      </c>
      <c r="G4" s="150"/>
      <c r="H4" s="150"/>
      <c r="I4" s="150"/>
      <c r="J4" s="150"/>
      <c r="K4" s="150"/>
      <c r="L4" s="150"/>
      <c r="M4" s="150"/>
      <c r="N4" s="150"/>
      <c r="O4" s="150"/>
      <c r="P4" s="150"/>
      <c r="Q4" s="150"/>
      <c r="R4" s="153"/>
      <c r="S4" s="12"/>
      <c r="T4" s="13"/>
    </row>
    <row r="5" spans="1:20" ht="12.75" customHeight="1">
      <c r="A5" s="7"/>
      <c r="B5" s="149" t="s">
        <v>40</v>
      </c>
      <c r="C5" s="150"/>
      <c r="D5" s="150"/>
      <c r="E5" s="151"/>
      <c r="F5" s="152" t="s">
        <v>41</v>
      </c>
      <c r="G5" s="150"/>
      <c r="H5" s="150"/>
      <c r="I5" s="150"/>
      <c r="J5" s="150"/>
      <c r="K5" s="150"/>
      <c r="L5" s="150"/>
      <c r="M5" s="151"/>
      <c r="N5" s="14" t="s">
        <v>42</v>
      </c>
      <c r="O5" s="154" t="s">
        <v>43</v>
      </c>
      <c r="P5" s="150"/>
      <c r="Q5" s="150"/>
      <c r="R5" s="153"/>
      <c r="S5" s="15"/>
      <c r="T5" s="13"/>
    </row>
    <row r="6" spans="1:20" ht="12.75" customHeight="1">
      <c r="A6" s="7"/>
      <c r="B6" s="149" t="s">
        <v>44</v>
      </c>
      <c r="C6" s="150"/>
      <c r="D6" s="150"/>
      <c r="E6" s="151"/>
      <c r="F6" s="152" t="s">
        <v>45</v>
      </c>
      <c r="G6" s="150"/>
      <c r="H6" s="150"/>
      <c r="I6" s="150"/>
      <c r="J6" s="150"/>
      <c r="K6" s="155" t="s">
        <v>46</v>
      </c>
      <c r="L6" s="150"/>
      <c r="M6" s="150"/>
      <c r="N6" s="151"/>
      <c r="O6" s="156" t="s">
        <v>45</v>
      </c>
      <c r="P6" s="150"/>
      <c r="Q6" s="150"/>
      <c r="R6" s="153"/>
      <c r="S6" s="12"/>
      <c r="T6" s="13"/>
    </row>
    <row r="7" spans="1:20" ht="15.75" customHeight="1">
      <c r="A7" s="7"/>
      <c r="B7" s="149" t="s">
        <v>47</v>
      </c>
      <c r="C7" s="150"/>
      <c r="D7" s="150"/>
      <c r="E7" s="151"/>
      <c r="F7" s="152" t="s">
        <v>48</v>
      </c>
      <c r="G7" s="150"/>
      <c r="H7" s="150"/>
      <c r="I7" s="150"/>
      <c r="J7" s="150"/>
      <c r="K7" s="150"/>
      <c r="L7" s="150"/>
      <c r="M7" s="150"/>
      <c r="N7" s="150"/>
      <c r="O7" s="150"/>
      <c r="P7" s="150"/>
      <c r="Q7" s="150"/>
      <c r="R7" s="153"/>
      <c r="S7" s="12"/>
      <c r="T7" s="13"/>
    </row>
    <row r="8" spans="1:20" ht="14.25" customHeight="1">
      <c r="A8" s="7"/>
      <c r="B8" s="149" t="s">
        <v>49</v>
      </c>
      <c r="C8" s="150"/>
      <c r="D8" s="150"/>
      <c r="E8" s="151"/>
      <c r="F8" s="152" t="s">
        <v>128</v>
      </c>
      <c r="G8" s="150"/>
      <c r="H8" s="150"/>
      <c r="I8" s="150"/>
      <c r="J8" s="150"/>
      <c r="K8" s="150"/>
      <c r="L8" s="150"/>
      <c r="M8" s="150"/>
      <c r="N8" s="150"/>
      <c r="O8" s="150"/>
      <c r="P8" s="150"/>
      <c r="Q8" s="150"/>
      <c r="R8" s="153"/>
      <c r="S8" s="12"/>
      <c r="T8" s="8"/>
    </row>
    <row r="9" spans="1:20" ht="14.25" customHeight="1">
      <c r="A9" s="7"/>
      <c r="B9" s="166" t="s">
        <v>51</v>
      </c>
      <c r="C9" s="167"/>
      <c r="D9" s="167"/>
      <c r="E9" s="168"/>
      <c r="F9" s="251" t="s">
        <v>129</v>
      </c>
      <c r="G9" s="167"/>
      <c r="H9" s="167"/>
      <c r="I9" s="167"/>
      <c r="J9" s="167"/>
      <c r="K9" s="167"/>
      <c r="L9" s="167"/>
      <c r="M9" s="167"/>
      <c r="N9" s="167"/>
      <c r="O9" s="167"/>
      <c r="P9" s="167"/>
      <c r="Q9" s="167"/>
      <c r="R9" s="252"/>
      <c r="S9" s="12"/>
      <c r="T9" s="8"/>
    </row>
    <row r="10" spans="1:20" ht="14.25" customHeight="1">
      <c r="A10" s="7"/>
      <c r="B10" s="253" t="s">
        <v>53</v>
      </c>
      <c r="C10" s="171"/>
      <c r="D10" s="171"/>
      <c r="E10" s="171"/>
      <c r="F10" s="171"/>
      <c r="G10" s="171"/>
      <c r="H10" s="171"/>
      <c r="I10" s="171"/>
      <c r="J10" s="171"/>
      <c r="K10" s="171"/>
      <c r="L10" s="171"/>
      <c r="M10" s="171"/>
      <c r="N10" s="171"/>
      <c r="O10" s="171"/>
      <c r="P10" s="171"/>
      <c r="Q10" s="171"/>
      <c r="R10" s="172"/>
      <c r="S10" s="11"/>
      <c r="T10" s="8"/>
    </row>
    <row r="11" spans="1:20" ht="14.25" customHeight="1">
      <c r="A11" s="7"/>
      <c r="B11" s="160" t="s">
        <v>54</v>
      </c>
      <c r="C11" s="147"/>
      <c r="D11" s="147"/>
      <c r="E11" s="161"/>
      <c r="F11" s="157">
        <v>0.33333333333333331</v>
      </c>
      <c r="G11" s="147"/>
      <c r="H11" s="147"/>
      <c r="I11" s="147"/>
      <c r="J11" s="148"/>
      <c r="K11" s="254" t="s">
        <v>55</v>
      </c>
      <c r="L11" s="185"/>
      <c r="M11" s="16" t="s">
        <v>56</v>
      </c>
      <c r="N11" s="158" t="s">
        <v>57</v>
      </c>
      <c r="O11" s="159"/>
      <c r="P11" s="17" t="s">
        <v>56</v>
      </c>
      <c r="Q11" s="255" t="s">
        <v>58</v>
      </c>
      <c r="R11" s="148"/>
      <c r="S11" s="18"/>
      <c r="T11" s="8"/>
    </row>
    <row r="12" spans="1:20" ht="14.25" customHeight="1">
      <c r="A12" s="7"/>
      <c r="B12" s="162" t="s">
        <v>59</v>
      </c>
      <c r="C12" s="150"/>
      <c r="D12" s="150"/>
      <c r="E12" s="163"/>
      <c r="F12" s="164" t="s">
        <v>60</v>
      </c>
      <c r="G12" s="150"/>
      <c r="H12" s="150"/>
      <c r="I12" s="150"/>
      <c r="J12" s="153"/>
      <c r="K12" s="202"/>
      <c r="L12" s="211"/>
      <c r="M12" s="19" t="s">
        <v>61</v>
      </c>
      <c r="N12" s="165" t="s">
        <v>62</v>
      </c>
      <c r="O12" s="151"/>
      <c r="P12" s="245"/>
      <c r="Q12" s="20" t="s">
        <v>63</v>
      </c>
      <c r="R12" s="21"/>
      <c r="S12" s="22"/>
      <c r="T12" s="8"/>
    </row>
    <row r="13" spans="1:20" ht="14.25" customHeight="1">
      <c r="A13" s="7"/>
      <c r="B13" s="162" t="s">
        <v>64</v>
      </c>
      <c r="C13" s="150"/>
      <c r="D13" s="150"/>
      <c r="E13" s="163"/>
      <c r="F13" s="169" t="s">
        <v>56</v>
      </c>
      <c r="G13" s="150"/>
      <c r="H13" s="150"/>
      <c r="I13" s="150"/>
      <c r="J13" s="153"/>
      <c r="K13" s="202"/>
      <c r="L13" s="211"/>
      <c r="M13" s="19" t="s">
        <v>61</v>
      </c>
      <c r="N13" s="165" t="s">
        <v>65</v>
      </c>
      <c r="O13" s="151"/>
      <c r="P13" s="246"/>
      <c r="Q13" s="256"/>
      <c r="R13" s="235"/>
      <c r="S13" s="23"/>
      <c r="T13" s="8"/>
    </row>
    <row r="14" spans="1:20" ht="14.25" customHeight="1">
      <c r="A14" s="7"/>
      <c r="B14" s="240" t="s">
        <v>66</v>
      </c>
      <c r="C14" s="241"/>
      <c r="D14" s="241"/>
      <c r="E14" s="242"/>
      <c r="F14" s="257" t="s">
        <v>67</v>
      </c>
      <c r="G14" s="241"/>
      <c r="H14" s="241"/>
      <c r="I14" s="241"/>
      <c r="J14" s="258"/>
      <c r="K14" s="202"/>
      <c r="L14" s="211"/>
      <c r="M14" s="19" t="s">
        <v>61</v>
      </c>
      <c r="N14" s="165" t="s">
        <v>68</v>
      </c>
      <c r="O14" s="151"/>
      <c r="P14" s="246"/>
      <c r="Q14" s="214"/>
      <c r="R14" s="200"/>
      <c r="S14" s="23"/>
      <c r="T14" s="8"/>
    </row>
    <row r="15" spans="1:20" ht="14.25" customHeight="1">
      <c r="A15" s="7"/>
      <c r="B15" s="186"/>
      <c r="C15" s="181"/>
      <c r="D15" s="181"/>
      <c r="E15" s="187"/>
      <c r="F15" s="181"/>
      <c r="G15" s="181"/>
      <c r="H15" s="181"/>
      <c r="I15" s="181"/>
      <c r="J15" s="203"/>
      <c r="K15" s="186"/>
      <c r="L15" s="187"/>
      <c r="M15" s="24" t="s">
        <v>56</v>
      </c>
      <c r="N15" s="248" t="s">
        <v>69</v>
      </c>
      <c r="O15" s="168"/>
      <c r="P15" s="247"/>
      <c r="Q15" s="215"/>
      <c r="R15" s="203"/>
      <c r="S15" s="23"/>
      <c r="T15" s="8"/>
    </row>
    <row r="16" spans="1:20" ht="6" customHeight="1">
      <c r="A16" s="7"/>
      <c r="B16" s="261"/>
      <c r="C16" s="175"/>
      <c r="D16" s="175"/>
      <c r="E16" s="175"/>
      <c r="F16" s="175"/>
      <c r="G16" s="175"/>
      <c r="H16" s="175"/>
      <c r="I16" s="175"/>
      <c r="J16" s="175"/>
      <c r="K16" s="175"/>
      <c r="L16" s="175"/>
      <c r="M16" s="175"/>
      <c r="N16" s="175"/>
      <c r="O16" s="175"/>
      <c r="P16" s="175"/>
      <c r="Q16" s="175"/>
      <c r="R16" s="198"/>
      <c r="S16" s="12"/>
      <c r="T16" s="8"/>
    </row>
    <row r="17" spans="1:20" ht="37.5" customHeight="1">
      <c r="A17" s="7"/>
      <c r="B17" s="262" t="s">
        <v>70</v>
      </c>
      <c r="C17" s="143"/>
      <c r="D17" s="143"/>
      <c r="E17" s="143"/>
      <c r="F17" s="143"/>
      <c r="G17" s="143"/>
      <c r="H17" s="143"/>
      <c r="I17" s="143"/>
      <c r="J17" s="143"/>
      <c r="K17" s="143"/>
      <c r="L17" s="143"/>
      <c r="M17" s="143"/>
      <c r="N17" s="143"/>
      <c r="O17" s="143"/>
      <c r="P17" s="143"/>
      <c r="Q17" s="143"/>
      <c r="R17" s="144"/>
      <c r="S17" s="25"/>
      <c r="T17" s="8"/>
    </row>
    <row r="18" spans="1:20" ht="30" customHeight="1">
      <c r="A18" s="7"/>
      <c r="B18" s="243"/>
      <c r="C18" s="185"/>
      <c r="D18" s="263" t="s">
        <v>71</v>
      </c>
      <c r="E18" s="171"/>
      <c r="F18" s="171"/>
      <c r="G18" s="171"/>
      <c r="H18" s="171"/>
      <c r="I18" s="172"/>
      <c r="J18" s="7"/>
      <c r="K18" s="249"/>
      <c r="L18" s="185"/>
      <c r="M18" s="264" t="s">
        <v>72</v>
      </c>
      <c r="N18" s="171"/>
      <c r="O18" s="171"/>
      <c r="P18" s="171"/>
      <c r="Q18" s="171"/>
      <c r="R18" s="172"/>
      <c r="S18" s="26"/>
      <c r="T18" s="8"/>
    </row>
    <row r="19" spans="1:20" ht="13.5" customHeight="1">
      <c r="A19" s="7"/>
      <c r="B19" s="202"/>
      <c r="C19" s="211"/>
      <c r="D19" s="265" t="s">
        <v>73</v>
      </c>
      <c r="E19" s="175"/>
      <c r="F19" s="175"/>
      <c r="G19" s="175"/>
      <c r="H19" s="175"/>
      <c r="I19" s="176"/>
      <c r="J19" s="7"/>
      <c r="K19" s="202"/>
      <c r="L19" s="211"/>
      <c r="M19" s="259" t="s">
        <v>73</v>
      </c>
      <c r="N19" s="175"/>
      <c r="O19" s="175"/>
      <c r="P19" s="175"/>
      <c r="Q19" s="175"/>
      <c r="R19" s="176"/>
      <c r="S19" s="27"/>
      <c r="T19" s="8"/>
    </row>
    <row r="20" spans="1:20" ht="22.5" customHeight="1">
      <c r="A20" s="7"/>
      <c r="B20" s="202"/>
      <c r="C20" s="211"/>
      <c r="D20" s="180" t="s">
        <v>74</v>
      </c>
      <c r="E20" s="128"/>
      <c r="F20" s="128"/>
      <c r="G20" s="128"/>
      <c r="H20" s="128"/>
      <c r="I20" s="266">
        <f>IF(D20='Daton - Preenchimento. '!B1,1,IF(D20='Daton - Preenchimento. '!B2,2,IF(D20='Daton - Preenchimento. '!B3,3,IF(D20='Daton - Preenchimento. '!B4,4,IF(D20='Daton - Preenchimento. '!B5,5,IF(D20='Daton - Preenchimento. '!B6,0))))))</f>
        <v>3</v>
      </c>
      <c r="J20" s="7"/>
      <c r="K20" s="202"/>
      <c r="L20" s="211"/>
      <c r="M20" s="180" t="s">
        <v>75</v>
      </c>
      <c r="N20" s="128"/>
      <c r="O20" s="128"/>
      <c r="P20" s="128"/>
      <c r="Q20" s="128"/>
      <c r="R20" s="260">
        <f>IF(M20='Daton - Preenchimento. '!F1,1,IF(M20='Daton - Preenchimento. '!F2,2,IF(M20='Daton - Preenchimento. '!F3,3,IF(M20='Daton - Preenchimento. '!F4,4,IF(M20='Daton - Preenchimento. '!F5,5,IF(M20='Daton - Preenchimento. '!F6,0))))))</f>
        <v>3</v>
      </c>
      <c r="S20" s="28"/>
      <c r="T20" s="8"/>
    </row>
    <row r="21" spans="1:20" ht="22.5" customHeight="1">
      <c r="A21" s="7"/>
      <c r="B21" s="186"/>
      <c r="C21" s="187"/>
      <c r="D21" s="181"/>
      <c r="E21" s="181"/>
      <c r="F21" s="181"/>
      <c r="G21" s="181"/>
      <c r="H21" s="181"/>
      <c r="I21" s="179"/>
      <c r="J21" s="7"/>
      <c r="K21" s="186"/>
      <c r="L21" s="187"/>
      <c r="M21" s="181"/>
      <c r="N21" s="181"/>
      <c r="O21" s="181"/>
      <c r="P21" s="181"/>
      <c r="Q21" s="181"/>
      <c r="R21" s="179"/>
      <c r="S21" s="28"/>
      <c r="T21" s="8"/>
    </row>
    <row r="22" spans="1:20" ht="7.5" customHeight="1">
      <c r="A22" s="7"/>
      <c r="B22" s="29"/>
      <c r="C22" s="7"/>
      <c r="D22" s="7"/>
      <c r="E22" s="7"/>
      <c r="F22" s="7"/>
      <c r="G22" s="7"/>
      <c r="H22" s="7"/>
      <c r="I22" s="7"/>
      <c r="J22" s="30"/>
      <c r="K22" s="7"/>
      <c r="L22" s="7"/>
      <c r="M22" s="7"/>
      <c r="N22" s="7"/>
      <c r="O22" s="7"/>
      <c r="P22" s="7"/>
      <c r="Q22" s="7"/>
      <c r="R22" s="31"/>
      <c r="S22" s="7"/>
      <c r="T22" s="8"/>
    </row>
    <row r="23" spans="1:20" ht="30" customHeight="1">
      <c r="A23" s="7"/>
      <c r="B23" s="244"/>
      <c r="C23" s="185"/>
      <c r="D23" s="170" t="s">
        <v>76</v>
      </c>
      <c r="E23" s="171"/>
      <c r="F23" s="171"/>
      <c r="G23" s="171"/>
      <c r="H23" s="171"/>
      <c r="I23" s="172"/>
      <c r="J23" s="7"/>
      <c r="K23" s="250"/>
      <c r="L23" s="185"/>
      <c r="M23" s="173" t="s">
        <v>77</v>
      </c>
      <c r="N23" s="171"/>
      <c r="O23" s="171"/>
      <c r="P23" s="171"/>
      <c r="Q23" s="171"/>
      <c r="R23" s="172"/>
      <c r="S23" s="26"/>
      <c r="T23" s="8"/>
    </row>
    <row r="24" spans="1:20" ht="13.5" customHeight="1">
      <c r="A24" s="7"/>
      <c r="B24" s="202"/>
      <c r="C24" s="211"/>
      <c r="D24" s="174" t="s">
        <v>73</v>
      </c>
      <c r="E24" s="175"/>
      <c r="F24" s="175"/>
      <c r="G24" s="175"/>
      <c r="H24" s="175"/>
      <c r="I24" s="176"/>
      <c r="J24" s="7"/>
      <c r="K24" s="202"/>
      <c r="L24" s="211"/>
      <c r="M24" s="177" t="s">
        <v>73</v>
      </c>
      <c r="N24" s="175"/>
      <c r="O24" s="175"/>
      <c r="P24" s="175"/>
      <c r="Q24" s="175"/>
      <c r="R24" s="176"/>
      <c r="S24" s="27"/>
      <c r="T24" s="8"/>
    </row>
    <row r="25" spans="1:20" ht="22.5" customHeight="1">
      <c r="A25" s="7"/>
      <c r="B25" s="202"/>
      <c r="C25" s="211"/>
      <c r="D25" s="180" t="s">
        <v>78</v>
      </c>
      <c r="E25" s="128"/>
      <c r="F25" s="128"/>
      <c r="G25" s="128"/>
      <c r="H25" s="128"/>
      <c r="I25" s="178">
        <f>IF(D25='Daton - Preenchimento. '!D1,1,IF(D25='Daton - Preenchimento. '!D2,2,IF(D25='Daton - Preenchimento. '!D3,3,IF(D25='Daton - Preenchimento. '!D4,4,IF(D25='Daton - Preenchimento. '!D5,5,IF(D25='Daton - Preenchimento. '!D6,0))))))</f>
        <v>2</v>
      </c>
      <c r="J25" s="7"/>
      <c r="K25" s="202"/>
      <c r="L25" s="211"/>
      <c r="M25" s="180" t="s">
        <v>79</v>
      </c>
      <c r="N25" s="128"/>
      <c r="O25" s="128"/>
      <c r="P25" s="128"/>
      <c r="Q25" s="128"/>
      <c r="R25" s="182">
        <f>IF(M25='Daton - Preenchimento. '!H1,1,IF(M25='Daton - Preenchimento. '!H2,2,IF(M25='Daton - Preenchimento. '!H3,3,IF(M25='Daton - Preenchimento. '!H4,4,IF(M25='Daton - Preenchimento. '!H5,5,IF(M25='Daton - Preenchimento. '!H6,0))))))</f>
        <v>3</v>
      </c>
      <c r="S25" s="28"/>
      <c r="T25" s="8"/>
    </row>
    <row r="26" spans="1:20" ht="22.5" customHeight="1">
      <c r="A26" s="7"/>
      <c r="B26" s="186"/>
      <c r="C26" s="187"/>
      <c r="D26" s="181"/>
      <c r="E26" s="181"/>
      <c r="F26" s="181"/>
      <c r="G26" s="181"/>
      <c r="H26" s="181"/>
      <c r="I26" s="179"/>
      <c r="J26" s="32"/>
      <c r="K26" s="186"/>
      <c r="L26" s="187"/>
      <c r="M26" s="181"/>
      <c r="N26" s="181"/>
      <c r="O26" s="181"/>
      <c r="P26" s="181"/>
      <c r="Q26" s="181"/>
      <c r="R26" s="179"/>
      <c r="S26" s="28"/>
      <c r="T26" s="8"/>
    </row>
    <row r="27" spans="1:20" ht="6.75" customHeight="1">
      <c r="A27" s="7"/>
      <c r="B27" s="7"/>
      <c r="C27" s="7"/>
      <c r="D27" s="7"/>
      <c r="E27" s="7"/>
      <c r="F27" s="7"/>
      <c r="G27" s="7"/>
      <c r="H27" s="7"/>
      <c r="I27" s="7"/>
      <c r="J27" s="30"/>
      <c r="K27" s="7"/>
      <c r="L27" s="7"/>
      <c r="M27" s="7"/>
      <c r="N27" s="7"/>
      <c r="O27" s="7"/>
      <c r="P27" s="7"/>
      <c r="Q27" s="7"/>
      <c r="R27" s="7"/>
      <c r="S27" s="7"/>
      <c r="T27" s="8"/>
    </row>
    <row r="28" spans="1:20" ht="15" customHeight="1">
      <c r="A28" s="7"/>
      <c r="B28" s="7"/>
      <c r="C28" s="7"/>
      <c r="D28" s="7"/>
      <c r="E28" s="7"/>
      <c r="F28" s="183" t="s">
        <v>80</v>
      </c>
      <c r="G28" s="184"/>
      <c r="H28" s="185"/>
      <c r="I28" s="188">
        <f>SUM(I20+I25+R20+R25)</f>
        <v>11</v>
      </c>
      <c r="J28" s="33"/>
      <c r="K28" s="183" t="s">
        <v>81</v>
      </c>
      <c r="L28" s="184"/>
      <c r="M28" s="185"/>
      <c r="N28" s="188" t="str">
        <f>IF(I28&lt;='Daton - Preenchimento. '!D10,"BAIXO",IF(I28&lt;='Daton - Preenchimento. '!D11,"MÉDIO",IF(I28&lt;='Daton - Preenchimento. '!D12,"ALTO",)))</f>
        <v>MÉDIO</v>
      </c>
      <c r="O28" s="7"/>
      <c r="P28" s="7"/>
      <c r="Q28" s="7"/>
      <c r="R28" s="7"/>
      <c r="S28" s="34"/>
      <c r="T28" s="8"/>
    </row>
    <row r="29" spans="1:20" ht="15" customHeight="1">
      <c r="A29" s="7"/>
      <c r="B29" s="7"/>
      <c r="C29" s="7"/>
      <c r="D29" s="7"/>
      <c r="E29" s="7"/>
      <c r="F29" s="186"/>
      <c r="G29" s="181"/>
      <c r="H29" s="187"/>
      <c r="I29" s="189"/>
      <c r="J29" s="33"/>
      <c r="K29" s="186"/>
      <c r="L29" s="181"/>
      <c r="M29" s="187"/>
      <c r="N29" s="189"/>
      <c r="O29" s="7"/>
      <c r="P29" s="7"/>
      <c r="Q29" s="7"/>
      <c r="R29" s="7"/>
      <c r="S29" s="34"/>
      <c r="T29" s="8"/>
    </row>
    <row r="30" spans="1:20" ht="6" customHeight="1">
      <c r="A30" s="7"/>
      <c r="B30" s="12"/>
      <c r="C30" s="12"/>
      <c r="D30" s="12"/>
      <c r="E30" s="12"/>
      <c r="F30" s="12"/>
      <c r="G30" s="12"/>
      <c r="H30" s="12"/>
      <c r="I30" s="12"/>
      <c r="J30" s="35"/>
      <c r="K30" s="12"/>
      <c r="L30" s="12"/>
      <c r="M30" s="12"/>
      <c r="N30" s="12"/>
      <c r="O30" s="12"/>
      <c r="P30" s="12"/>
      <c r="Q30" s="12"/>
      <c r="R30" s="12"/>
      <c r="S30" s="12"/>
      <c r="T30" s="8"/>
    </row>
    <row r="31" spans="1:20" ht="14.25" customHeight="1">
      <c r="A31" s="7"/>
      <c r="B31" s="190" t="s">
        <v>82</v>
      </c>
      <c r="C31" s="184"/>
      <c r="D31" s="184"/>
      <c r="E31" s="184"/>
      <c r="F31" s="184"/>
      <c r="G31" s="184"/>
      <c r="H31" s="184"/>
      <c r="I31" s="184"/>
      <c r="J31" s="184"/>
      <c r="K31" s="184"/>
      <c r="L31" s="184"/>
      <c r="M31" s="184"/>
      <c r="N31" s="184"/>
      <c r="O31" s="184"/>
      <c r="P31" s="184"/>
      <c r="Q31" s="184"/>
      <c r="R31" s="191"/>
      <c r="S31" s="36"/>
      <c r="T31" s="8"/>
    </row>
    <row r="32" spans="1:20" ht="14.25" customHeight="1">
      <c r="A32" s="7"/>
      <c r="B32" s="192"/>
      <c r="C32" s="193"/>
      <c r="D32" s="193"/>
      <c r="E32" s="193"/>
      <c r="F32" s="193"/>
      <c r="G32" s="193"/>
      <c r="H32" s="193"/>
      <c r="I32" s="193"/>
      <c r="J32" s="193"/>
      <c r="K32" s="193"/>
      <c r="L32" s="193"/>
      <c r="M32" s="193"/>
      <c r="N32" s="193"/>
      <c r="O32" s="193"/>
      <c r="P32" s="193"/>
      <c r="Q32" s="193"/>
      <c r="R32" s="194"/>
      <c r="S32" s="36"/>
      <c r="T32" s="8"/>
    </row>
    <row r="33" spans="1:20" ht="14.25" customHeight="1">
      <c r="A33" s="7"/>
      <c r="B33" s="195"/>
      <c r="C33" s="150"/>
      <c r="D33" s="196" t="s">
        <v>83</v>
      </c>
      <c r="E33" s="150"/>
      <c r="F33" s="150"/>
      <c r="G33" s="150"/>
      <c r="H33" s="150"/>
      <c r="I33" s="150"/>
      <c r="J33" s="150"/>
      <c r="K33" s="150"/>
      <c r="L33" s="150"/>
      <c r="M33" s="150"/>
      <c r="N33" s="150"/>
      <c r="O33" s="150"/>
      <c r="P33" s="150"/>
      <c r="Q33" s="150"/>
      <c r="R33" s="153"/>
      <c r="S33" s="37"/>
      <c r="T33" s="8"/>
    </row>
    <row r="34" spans="1:20" ht="15" customHeight="1">
      <c r="A34" s="7"/>
      <c r="B34" s="195"/>
      <c r="C34" s="150"/>
      <c r="D34" s="196" t="s">
        <v>84</v>
      </c>
      <c r="E34" s="150"/>
      <c r="F34" s="150"/>
      <c r="G34" s="150"/>
      <c r="H34" s="150"/>
      <c r="I34" s="150"/>
      <c r="J34" s="150"/>
      <c r="K34" s="150"/>
      <c r="L34" s="150"/>
      <c r="M34" s="150"/>
      <c r="N34" s="150"/>
      <c r="O34" s="150"/>
      <c r="P34" s="150"/>
      <c r="Q34" s="150"/>
      <c r="R34" s="153"/>
      <c r="S34" s="37"/>
      <c r="T34" s="8"/>
    </row>
    <row r="35" spans="1:20" ht="14.25" customHeight="1">
      <c r="A35" s="7"/>
      <c r="B35" s="195"/>
      <c r="C35" s="150"/>
      <c r="D35" s="196" t="s">
        <v>85</v>
      </c>
      <c r="E35" s="150"/>
      <c r="F35" s="150"/>
      <c r="G35" s="150"/>
      <c r="H35" s="150"/>
      <c r="I35" s="150"/>
      <c r="J35" s="150"/>
      <c r="K35" s="150"/>
      <c r="L35" s="150"/>
      <c r="M35" s="150"/>
      <c r="N35" s="150"/>
      <c r="O35" s="150"/>
      <c r="P35" s="150"/>
      <c r="Q35" s="150"/>
      <c r="R35" s="153"/>
      <c r="S35" s="37"/>
      <c r="T35" s="8"/>
    </row>
    <row r="36" spans="1:20" ht="14.25" customHeight="1">
      <c r="A36" s="7"/>
      <c r="B36" s="195"/>
      <c r="C36" s="150"/>
      <c r="D36" s="196" t="s">
        <v>86</v>
      </c>
      <c r="E36" s="150"/>
      <c r="F36" s="150"/>
      <c r="G36" s="150"/>
      <c r="H36" s="150"/>
      <c r="I36" s="150"/>
      <c r="J36" s="150"/>
      <c r="K36" s="150"/>
      <c r="L36" s="150"/>
      <c r="M36" s="150"/>
      <c r="N36" s="150"/>
      <c r="O36" s="150"/>
      <c r="P36" s="150"/>
      <c r="Q36" s="150"/>
      <c r="R36" s="153"/>
      <c r="S36" s="37"/>
      <c r="T36" s="8"/>
    </row>
    <row r="37" spans="1:20" ht="31.5" customHeight="1">
      <c r="A37" s="7"/>
      <c r="B37" s="195"/>
      <c r="C37" s="150"/>
      <c r="D37" s="196" t="s">
        <v>87</v>
      </c>
      <c r="E37" s="150"/>
      <c r="F37" s="150"/>
      <c r="G37" s="150"/>
      <c r="H37" s="150"/>
      <c r="I37" s="150"/>
      <c r="J37" s="150"/>
      <c r="K37" s="150"/>
      <c r="L37" s="150"/>
      <c r="M37" s="150"/>
      <c r="N37" s="150"/>
      <c r="O37" s="150"/>
      <c r="P37" s="150"/>
      <c r="Q37" s="150"/>
      <c r="R37" s="153"/>
      <c r="S37" s="37"/>
      <c r="T37" s="8"/>
    </row>
    <row r="38" spans="1:20" ht="25.5" customHeight="1">
      <c r="A38" s="7"/>
      <c r="B38" s="195"/>
      <c r="C38" s="150"/>
      <c r="D38" s="196" t="s">
        <v>89</v>
      </c>
      <c r="E38" s="150"/>
      <c r="F38" s="150"/>
      <c r="G38" s="150"/>
      <c r="H38" s="150"/>
      <c r="I38" s="150"/>
      <c r="J38" s="150"/>
      <c r="K38" s="150"/>
      <c r="L38" s="150"/>
      <c r="M38" s="150"/>
      <c r="N38" s="150"/>
      <c r="O38" s="150"/>
      <c r="P38" s="150"/>
      <c r="Q38" s="150"/>
      <c r="R38" s="153"/>
      <c r="S38" s="37"/>
      <c r="T38" s="8"/>
    </row>
    <row r="39" spans="1:20" ht="39.75" customHeight="1">
      <c r="A39" s="7"/>
      <c r="B39" s="195"/>
      <c r="C39" s="150"/>
      <c r="D39" s="196" t="s">
        <v>90</v>
      </c>
      <c r="E39" s="150"/>
      <c r="F39" s="150"/>
      <c r="G39" s="150"/>
      <c r="H39" s="150"/>
      <c r="I39" s="150"/>
      <c r="J39" s="150"/>
      <c r="K39" s="150"/>
      <c r="L39" s="150"/>
      <c r="M39" s="150"/>
      <c r="N39" s="150"/>
      <c r="O39" s="150"/>
      <c r="P39" s="150"/>
      <c r="Q39" s="150"/>
      <c r="R39" s="153"/>
      <c r="S39" s="38"/>
      <c r="T39" s="8"/>
    </row>
    <row r="40" spans="1:20" ht="14.25" customHeight="1">
      <c r="A40" s="7"/>
      <c r="B40" s="195"/>
      <c r="C40" s="150"/>
      <c r="D40" s="267" t="s">
        <v>91</v>
      </c>
      <c r="E40" s="167"/>
      <c r="F40" s="167"/>
      <c r="G40" s="167"/>
      <c r="H40" s="167"/>
      <c r="I40" s="167"/>
      <c r="J40" s="167"/>
      <c r="K40" s="167"/>
      <c r="L40" s="167"/>
      <c r="M40" s="167"/>
      <c r="N40" s="167"/>
      <c r="O40" s="167"/>
      <c r="P40" s="167"/>
      <c r="Q40" s="167"/>
      <c r="R40" s="252"/>
      <c r="S40" s="38"/>
      <c r="T40" s="8"/>
    </row>
    <row r="41" spans="1:20" ht="14.25" customHeight="1">
      <c r="A41" s="7"/>
      <c r="B41" s="268" t="s">
        <v>92</v>
      </c>
      <c r="C41" s="171"/>
      <c r="D41" s="171"/>
      <c r="E41" s="171"/>
      <c r="F41" s="171"/>
      <c r="G41" s="171"/>
      <c r="H41" s="171"/>
      <c r="I41" s="171"/>
      <c r="J41" s="171"/>
      <c r="K41" s="171"/>
      <c r="L41" s="171"/>
      <c r="M41" s="171"/>
      <c r="N41" s="171"/>
      <c r="O41" s="171"/>
      <c r="P41" s="171"/>
      <c r="Q41" s="171"/>
      <c r="R41" s="172"/>
      <c r="S41" s="39"/>
      <c r="T41" s="8"/>
    </row>
    <row r="42" spans="1:20" ht="14.25" customHeight="1">
      <c r="A42" s="7"/>
      <c r="B42" s="269"/>
      <c r="C42" s="128"/>
      <c r="D42" s="128"/>
      <c r="E42" s="128"/>
      <c r="F42" s="128"/>
      <c r="G42" s="128"/>
      <c r="H42" s="128"/>
      <c r="I42" s="128"/>
      <c r="J42" s="128"/>
      <c r="K42" s="128"/>
      <c r="L42" s="128"/>
      <c r="M42" s="128"/>
      <c r="N42" s="128"/>
      <c r="O42" s="128"/>
      <c r="P42" s="128"/>
      <c r="Q42" s="128"/>
      <c r="R42" s="200"/>
      <c r="S42" s="12"/>
      <c r="T42" s="8"/>
    </row>
    <row r="43" spans="1:20" ht="14.25" customHeight="1">
      <c r="A43" s="7"/>
      <c r="B43" s="202"/>
      <c r="C43" s="128"/>
      <c r="D43" s="128"/>
      <c r="E43" s="128"/>
      <c r="F43" s="128"/>
      <c r="G43" s="128"/>
      <c r="H43" s="128"/>
      <c r="I43" s="128"/>
      <c r="J43" s="128"/>
      <c r="K43" s="128"/>
      <c r="L43" s="128"/>
      <c r="M43" s="128"/>
      <c r="N43" s="128"/>
      <c r="O43" s="128"/>
      <c r="P43" s="128"/>
      <c r="Q43" s="128"/>
      <c r="R43" s="200"/>
      <c r="S43" s="12"/>
      <c r="T43" s="8"/>
    </row>
    <row r="44" spans="1:20" ht="14.25" customHeight="1">
      <c r="A44" s="7"/>
      <c r="B44" s="202"/>
      <c r="C44" s="128"/>
      <c r="D44" s="128"/>
      <c r="E44" s="128"/>
      <c r="F44" s="128"/>
      <c r="G44" s="128"/>
      <c r="H44" s="128"/>
      <c r="I44" s="128"/>
      <c r="J44" s="128"/>
      <c r="K44" s="128"/>
      <c r="L44" s="128"/>
      <c r="M44" s="128"/>
      <c r="N44" s="128"/>
      <c r="O44" s="128"/>
      <c r="P44" s="128"/>
      <c r="Q44" s="128"/>
      <c r="R44" s="200"/>
      <c r="S44" s="12"/>
      <c r="T44" s="8"/>
    </row>
    <row r="45" spans="1:20" ht="14.25" customHeight="1">
      <c r="A45" s="7"/>
      <c r="B45" s="202"/>
      <c r="C45" s="128"/>
      <c r="D45" s="128"/>
      <c r="E45" s="128"/>
      <c r="F45" s="128"/>
      <c r="G45" s="128"/>
      <c r="H45" s="128"/>
      <c r="I45" s="128"/>
      <c r="J45" s="128"/>
      <c r="K45" s="128"/>
      <c r="L45" s="128"/>
      <c r="M45" s="128"/>
      <c r="N45" s="128"/>
      <c r="O45" s="128"/>
      <c r="P45" s="128"/>
      <c r="Q45" s="128"/>
      <c r="R45" s="200"/>
      <c r="S45" s="12"/>
      <c r="T45" s="8"/>
    </row>
    <row r="46" spans="1:20" ht="14.25" customHeight="1">
      <c r="A46" s="7"/>
      <c r="B46" s="186"/>
      <c r="C46" s="181"/>
      <c r="D46" s="181"/>
      <c r="E46" s="181"/>
      <c r="F46" s="181"/>
      <c r="G46" s="181"/>
      <c r="H46" s="181"/>
      <c r="I46" s="181"/>
      <c r="J46" s="181"/>
      <c r="K46" s="181"/>
      <c r="L46" s="181"/>
      <c r="M46" s="181"/>
      <c r="N46" s="181"/>
      <c r="O46" s="181"/>
      <c r="P46" s="181"/>
      <c r="Q46" s="181"/>
      <c r="R46" s="203"/>
      <c r="S46" s="12"/>
      <c r="T46" s="8"/>
    </row>
    <row r="47" spans="1:20" ht="6" customHeight="1">
      <c r="A47" s="7"/>
      <c r="B47" s="12"/>
      <c r="C47" s="12"/>
      <c r="D47" s="12"/>
      <c r="E47" s="12"/>
      <c r="F47" s="12"/>
      <c r="G47" s="12"/>
      <c r="H47" s="12"/>
      <c r="I47" s="12"/>
      <c r="J47" s="35"/>
      <c r="K47" s="12"/>
      <c r="L47" s="12"/>
      <c r="M47" s="12"/>
      <c r="N47" s="12"/>
      <c r="O47" s="12"/>
      <c r="P47" s="12"/>
      <c r="Q47" s="12"/>
      <c r="R47" s="12"/>
      <c r="S47" s="12"/>
      <c r="T47" s="8"/>
    </row>
    <row r="48" spans="1:20" ht="14.25" customHeight="1">
      <c r="A48" s="7"/>
      <c r="B48" s="204" t="s">
        <v>94</v>
      </c>
      <c r="C48" s="184"/>
      <c r="D48" s="184"/>
      <c r="E48" s="184"/>
      <c r="F48" s="184"/>
      <c r="G48" s="184"/>
      <c r="H48" s="184"/>
      <c r="I48" s="191"/>
      <c r="J48" s="12"/>
      <c r="K48" s="205" t="s">
        <v>95</v>
      </c>
      <c r="L48" s="171"/>
      <c r="M48" s="171"/>
      <c r="N48" s="171"/>
      <c r="O48" s="171"/>
      <c r="P48" s="171"/>
      <c r="Q48" s="171"/>
      <c r="R48" s="172"/>
      <c r="S48" s="40"/>
      <c r="T48" s="8"/>
    </row>
    <row r="49" spans="1:20" ht="14.25" customHeight="1">
      <c r="A49" s="7"/>
      <c r="B49" s="192"/>
      <c r="C49" s="193"/>
      <c r="D49" s="193"/>
      <c r="E49" s="193"/>
      <c r="F49" s="193"/>
      <c r="G49" s="193"/>
      <c r="H49" s="193"/>
      <c r="I49" s="194"/>
      <c r="J49" s="12"/>
      <c r="K49" s="197" t="s">
        <v>96</v>
      </c>
      <c r="L49" s="175"/>
      <c r="M49" s="175"/>
      <c r="N49" s="198"/>
      <c r="O49" s="199"/>
      <c r="P49" s="128"/>
      <c r="Q49" s="128"/>
      <c r="R49" s="200"/>
      <c r="S49" s="41"/>
      <c r="T49" s="8"/>
    </row>
    <row r="50" spans="1:20" ht="14.25" customHeight="1">
      <c r="A50" s="7"/>
      <c r="B50" s="42" t="s">
        <v>61</v>
      </c>
      <c r="C50" s="206" t="s">
        <v>97</v>
      </c>
      <c r="D50" s="175"/>
      <c r="E50" s="198"/>
      <c r="F50" s="43" t="s">
        <v>56</v>
      </c>
      <c r="G50" s="207" t="s">
        <v>98</v>
      </c>
      <c r="H50" s="175"/>
      <c r="I50" s="176"/>
      <c r="J50" s="12"/>
      <c r="K50" s="197" t="s">
        <v>99</v>
      </c>
      <c r="L50" s="175"/>
      <c r="M50" s="175"/>
      <c r="N50" s="198"/>
      <c r="O50" s="199"/>
      <c r="P50" s="128"/>
      <c r="Q50" s="128"/>
      <c r="R50" s="200"/>
      <c r="S50" s="41"/>
      <c r="T50" s="8"/>
    </row>
    <row r="51" spans="1:20" ht="14.25" customHeight="1">
      <c r="A51" s="7"/>
      <c r="B51" s="44" t="s">
        <v>56</v>
      </c>
      <c r="C51" s="206" t="s">
        <v>100</v>
      </c>
      <c r="D51" s="175"/>
      <c r="E51" s="198"/>
      <c r="F51" s="43" t="s">
        <v>56</v>
      </c>
      <c r="G51" s="207" t="s">
        <v>101</v>
      </c>
      <c r="H51" s="175"/>
      <c r="I51" s="176"/>
      <c r="J51" s="12"/>
      <c r="K51" s="197" t="s">
        <v>102</v>
      </c>
      <c r="L51" s="175"/>
      <c r="M51" s="175"/>
      <c r="N51" s="198"/>
      <c r="O51" s="199"/>
      <c r="P51" s="128"/>
      <c r="Q51" s="128"/>
      <c r="R51" s="200"/>
      <c r="S51" s="41"/>
      <c r="T51" s="8"/>
    </row>
    <row r="52" spans="1:20" ht="14.25" customHeight="1">
      <c r="A52" s="7"/>
      <c r="B52" s="42" t="s">
        <v>56</v>
      </c>
      <c r="C52" s="206" t="s">
        <v>103</v>
      </c>
      <c r="D52" s="175"/>
      <c r="E52" s="198"/>
      <c r="F52" s="43" t="s">
        <v>61</v>
      </c>
      <c r="G52" s="207" t="s">
        <v>58</v>
      </c>
      <c r="H52" s="175"/>
      <c r="I52" s="176"/>
      <c r="J52" s="12"/>
      <c r="K52" s="197" t="s">
        <v>104</v>
      </c>
      <c r="L52" s="175"/>
      <c r="M52" s="175"/>
      <c r="N52" s="198"/>
      <c r="O52" s="199"/>
      <c r="P52" s="128"/>
      <c r="Q52" s="128"/>
      <c r="R52" s="200"/>
      <c r="S52" s="41"/>
      <c r="T52" s="8"/>
    </row>
    <row r="53" spans="1:20" ht="14.25" customHeight="1">
      <c r="A53" s="7"/>
      <c r="B53" s="42" t="s">
        <v>56</v>
      </c>
      <c r="C53" s="206" t="s">
        <v>105</v>
      </c>
      <c r="D53" s="175"/>
      <c r="E53" s="198"/>
      <c r="F53" s="216" t="s">
        <v>106</v>
      </c>
      <c r="G53" s="218"/>
      <c r="H53" s="128"/>
      <c r="I53" s="200"/>
      <c r="J53" s="12"/>
      <c r="K53" s="197" t="s">
        <v>107</v>
      </c>
      <c r="L53" s="175"/>
      <c r="M53" s="175"/>
      <c r="N53" s="198"/>
      <c r="O53" s="199"/>
      <c r="P53" s="128"/>
      <c r="Q53" s="128"/>
      <c r="R53" s="200"/>
      <c r="S53" s="41"/>
      <c r="T53" s="8"/>
    </row>
    <row r="54" spans="1:20" ht="14.25" customHeight="1">
      <c r="A54" s="7"/>
      <c r="B54" s="42" t="s">
        <v>61</v>
      </c>
      <c r="C54" s="207" t="s">
        <v>108</v>
      </c>
      <c r="D54" s="175"/>
      <c r="E54" s="198"/>
      <c r="F54" s="217"/>
      <c r="G54" s="128"/>
      <c r="H54" s="128"/>
      <c r="I54" s="200"/>
      <c r="J54" s="12"/>
      <c r="K54" s="219" t="s">
        <v>109</v>
      </c>
      <c r="L54" s="175"/>
      <c r="M54" s="175"/>
      <c r="N54" s="175"/>
      <c r="O54" s="175"/>
      <c r="P54" s="175"/>
      <c r="Q54" s="175"/>
      <c r="R54" s="176"/>
      <c r="S54" s="41"/>
      <c r="T54" s="8"/>
    </row>
    <row r="55" spans="1:20" ht="14.25" customHeight="1">
      <c r="A55" s="7"/>
      <c r="B55" s="208" t="s">
        <v>110</v>
      </c>
      <c r="C55" s="175"/>
      <c r="D55" s="175"/>
      <c r="E55" s="175"/>
      <c r="F55" s="175"/>
      <c r="G55" s="175"/>
      <c r="H55" s="175"/>
      <c r="I55" s="176"/>
      <c r="J55" s="12"/>
      <c r="K55" s="229" t="s">
        <v>111</v>
      </c>
      <c r="L55" s="175"/>
      <c r="M55" s="175"/>
      <c r="N55" s="175"/>
      <c r="O55" s="175"/>
      <c r="P55" s="175"/>
      <c r="Q55" s="175"/>
      <c r="R55" s="176"/>
      <c r="S55" s="40"/>
      <c r="T55" s="8"/>
    </row>
    <row r="56" spans="1:20" ht="15" customHeight="1">
      <c r="A56" s="7"/>
      <c r="B56" s="209"/>
      <c r="C56" s="128"/>
      <c r="D56" s="128"/>
      <c r="E56" s="128"/>
      <c r="F56" s="128"/>
      <c r="G56" s="128"/>
      <c r="H56" s="128"/>
      <c r="I56" s="200"/>
      <c r="J56" s="12"/>
      <c r="K56" s="230"/>
      <c r="L56" s="128"/>
      <c r="M56" s="128"/>
      <c r="N56" s="128"/>
      <c r="O56" s="128"/>
      <c r="P56" s="128"/>
      <c r="Q56" s="128"/>
      <c r="R56" s="200"/>
      <c r="S56" s="46"/>
      <c r="T56" s="8"/>
    </row>
    <row r="57" spans="1:20" ht="15.75" customHeight="1">
      <c r="A57" s="7"/>
      <c r="B57" s="186"/>
      <c r="C57" s="181"/>
      <c r="D57" s="181"/>
      <c r="E57" s="181"/>
      <c r="F57" s="181"/>
      <c r="G57" s="181"/>
      <c r="H57" s="181"/>
      <c r="I57" s="203"/>
      <c r="J57" s="12"/>
      <c r="K57" s="186"/>
      <c r="L57" s="181"/>
      <c r="M57" s="181"/>
      <c r="N57" s="181"/>
      <c r="O57" s="181"/>
      <c r="P57" s="181"/>
      <c r="Q57" s="181"/>
      <c r="R57" s="203"/>
      <c r="S57" s="46"/>
      <c r="T57" s="8"/>
    </row>
    <row r="58" spans="1:20" ht="6" customHeight="1">
      <c r="A58" s="7"/>
      <c r="B58" s="12"/>
      <c r="C58" s="12"/>
      <c r="D58" s="12"/>
      <c r="E58" s="12"/>
      <c r="F58" s="12"/>
      <c r="G58" s="12"/>
      <c r="H58" s="12"/>
      <c r="I58" s="12"/>
      <c r="J58" s="35"/>
      <c r="K58" s="12"/>
      <c r="L58" s="12"/>
      <c r="M58" s="12"/>
      <c r="N58" s="12"/>
      <c r="O58" s="12"/>
      <c r="P58" s="12"/>
      <c r="Q58" s="12"/>
      <c r="R58" s="12"/>
      <c r="S58" s="12"/>
      <c r="T58" s="8"/>
    </row>
    <row r="59" spans="1:20" ht="15" customHeight="1">
      <c r="A59" s="7"/>
      <c r="B59" s="210" t="s">
        <v>112</v>
      </c>
      <c r="C59" s="184"/>
      <c r="D59" s="184"/>
      <c r="E59" s="184"/>
      <c r="F59" s="184"/>
      <c r="G59" s="184"/>
      <c r="H59" s="184"/>
      <c r="I59" s="185"/>
      <c r="J59" s="47"/>
      <c r="K59" s="231" t="s">
        <v>113</v>
      </c>
      <c r="L59" s="184"/>
      <c r="M59" s="184"/>
      <c r="N59" s="185"/>
      <c r="O59" s="232" t="s">
        <v>114</v>
      </c>
      <c r="P59" s="171"/>
      <c r="Q59" s="171"/>
      <c r="R59" s="172"/>
      <c r="S59" s="48"/>
      <c r="T59" s="8"/>
    </row>
    <row r="60" spans="1:20" ht="15" customHeight="1">
      <c r="A60" s="7"/>
      <c r="B60" s="202"/>
      <c r="C60" s="128"/>
      <c r="D60" s="128"/>
      <c r="E60" s="128"/>
      <c r="F60" s="128"/>
      <c r="G60" s="128"/>
      <c r="H60" s="128"/>
      <c r="I60" s="211"/>
      <c r="J60" s="12"/>
      <c r="K60" s="214"/>
      <c r="L60" s="128"/>
      <c r="M60" s="128"/>
      <c r="N60" s="211"/>
      <c r="O60" s="233" t="str">
        <f>IF(I28&lt;='Daton - Preenchimento. '!D10, "Monitor I,II,III",IF(I28&lt;='Daton - Preenchimento. '!D11,"Monitor II,III",IF(I28&lt;='Daton - Preenchimento. '!D12,"Monitor III",)))</f>
        <v>Monitor II,III</v>
      </c>
      <c r="P60" s="234"/>
      <c r="Q60" s="234"/>
      <c r="R60" s="235"/>
      <c r="S60" s="49"/>
      <c r="T60" s="8"/>
    </row>
    <row r="61" spans="1:20" ht="15" customHeight="1">
      <c r="A61" s="7"/>
      <c r="B61" s="186"/>
      <c r="C61" s="181"/>
      <c r="D61" s="181"/>
      <c r="E61" s="181"/>
      <c r="F61" s="181"/>
      <c r="G61" s="181"/>
      <c r="H61" s="181"/>
      <c r="I61" s="187"/>
      <c r="J61" s="50"/>
      <c r="K61" s="215"/>
      <c r="L61" s="181"/>
      <c r="M61" s="181"/>
      <c r="N61" s="187"/>
      <c r="O61" s="215"/>
      <c r="P61" s="181"/>
      <c r="Q61" s="181"/>
      <c r="R61" s="203"/>
      <c r="S61" s="49"/>
      <c r="T61" s="8"/>
    </row>
    <row r="62" spans="1:20" ht="7.5" customHeight="1">
      <c r="A62" s="7"/>
      <c r="B62" s="12"/>
      <c r="C62" s="12"/>
      <c r="D62" s="12"/>
      <c r="E62" s="12"/>
      <c r="F62" s="12"/>
      <c r="G62" s="12"/>
      <c r="H62" s="12"/>
      <c r="I62" s="12"/>
      <c r="J62" s="12"/>
      <c r="K62" s="12"/>
      <c r="L62" s="12"/>
      <c r="M62" s="12"/>
      <c r="N62" s="12"/>
      <c r="O62" s="12"/>
      <c r="P62" s="12"/>
      <c r="Q62" s="12"/>
      <c r="R62" s="12"/>
      <c r="S62" s="12"/>
      <c r="T62" s="8"/>
    </row>
    <row r="63" spans="1:20" ht="13.5" hidden="1" customHeight="1">
      <c r="B63" s="212" t="s">
        <v>115</v>
      </c>
      <c r="C63" s="184"/>
      <c r="D63" s="184"/>
      <c r="E63" s="185"/>
      <c r="F63" s="213">
        <f>IF(I28&lt;11,150,IF(I28&lt;16,200,IF(I28&lt;20,250)))</f>
        <v>200</v>
      </c>
      <c r="G63" s="184"/>
      <c r="H63" s="184"/>
      <c r="I63" s="191"/>
      <c r="J63" s="45"/>
      <c r="K63" s="236" t="s">
        <v>116</v>
      </c>
      <c r="L63" s="237"/>
      <c r="M63" s="237"/>
      <c r="N63" s="237"/>
      <c r="O63" s="237"/>
      <c r="P63" s="237"/>
      <c r="Q63" s="237"/>
      <c r="R63" s="238"/>
      <c r="S63" s="51"/>
      <c r="T63" s="8"/>
    </row>
    <row r="64" spans="1:20" ht="13.5" hidden="1" customHeight="1">
      <c r="B64" s="202"/>
      <c r="C64" s="128"/>
      <c r="D64" s="128"/>
      <c r="E64" s="211"/>
      <c r="F64" s="214"/>
      <c r="G64" s="128"/>
      <c r="H64" s="128"/>
      <c r="I64" s="200"/>
      <c r="K64" s="239" t="s">
        <v>117</v>
      </c>
      <c r="L64" s="222"/>
      <c r="M64" s="220" t="s">
        <v>118</v>
      </c>
      <c r="N64" s="221"/>
      <c r="O64" s="222"/>
      <c r="P64" s="220" t="s">
        <v>119</v>
      </c>
      <c r="Q64" s="221"/>
      <c r="R64" s="223"/>
      <c r="S64" s="52"/>
      <c r="T64" s="8"/>
    </row>
    <row r="65" spans="2:20" ht="13.5" hidden="1" customHeight="1">
      <c r="B65" s="186"/>
      <c r="C65" s="181"/>
      <c r="D65" s="181"/>
      <c r="E65" s="187"/>
      <c r="F65" s="215"/>
      <c r="G65" s="181"/>
      <c r="H65" s="181"/>
      <c r="I65" s="203"/>
      <c r="K65" s="224">
        <f>F63</f>
        <v>200</v>
      </c>
      <c r="L65" s="225"/>
      <c r="M65" s="226">
        <f>F63*1.15</f>
        <v>229.99999999999997</v>
      </c>
      <c r="N65" s="227"/>
      <c r="O65" s="225"/>
      <c r="P65" s="226">
        <f>F63*1.3</f>
        <v>260</v>
      </c>
      <c r="Q65" s="227"/>
      <c r="R65" s="228"/>
      <c r="S65" s="53"/>
      <c r="T65" s="8"/>
    </row>
    <row r="66" spans="2:20" ht="6.75" hidden="1" customHeight="1">
      <c r="B66" s="45"/>
      <c r="C66" s="45"/>
      <c r="D66" s="45"/>
      <c r="E66" s="45"/>
      <c r="F66" s="45"/>
      <c r="G66" s="45"/>
      <c r="H66" s="45"/>
      <c r="I66" s="45"/>
      <c r="J66" s="45"/>
      <c r="K66" s="45"/>
      <c r="L66" s="45"/>
      <c r="M66" s="45"/>
      <c r="N66" s="45"/>
      <c r="O66" s="45"/>
      <c r="P66" s="45"/>
      <c r="Q66" s="45"/>
      <c r="R66" s="45"/>
      <c r="S66" s="45"/>
      <c r="T66" s="8"/>
    </row>
    <row r="67" spans="2:20" ht="14.25" hidden="1" customHeight="1">
      <c r="B67" s="45"/>
      <c r="C67" s="45"/>
      <c r="D67" s="45"/>
      <c r="E67" s="45"/>
      <c r="F67" s="45"/>
      <c r="G67" s="45"/>
      <c r="H67" s="45"/>
      <c r="I67" s="45"/>
      <c r="J67" s="45"/>
      <c r="K67" s="45"/>
      <c r="L67" s="45"/>
      <c r="M67" s="45"/>
      <c r="N67" s="45"/>
      <c r="O67" s="45"/>
      <c r="P67" s="45"/>
      <c r="Q67" s="45"/>
      <c r="R67" s="45"/>
      <c r="S67" s="45"/>
      <c r="T67" s="8"/>
    </row>
    <row r="68" spans="2:20" ht="14.25" customHeight="1">
      <c r="B68" s="45"/>
      <c r="C68" s="45"/>
      <c r="D68" s="45"/>
      <c r="E68" s="45"/>
      <c r="F68" s="45"/>
      <c r="G68" s="45"/>
      <c r="H68" s="45"/>
      <c r="I68" s="45"/>
      <c r="J68" s="45"/>
      <c r="K68" s="45"/>
      <c r="L68" s="45"/>
      <c r="M68" s="45"/>
      <c r="N68" s="45"/>
      <c r="O68" s="45"/>
      <c r="P68" s="45"/>
      <c r="Q68" s="45"/>
      <c r="R68" s="45"/>
      <c r="S68" s="45"/>
      <c r="T68" s="8"/>
    </row>
    <row r="69" spans="2:20" ht="14.25" customHeight="1">
      <c r="J69" s="45"/>
      <c r="S69" s="13"/>
      <c r="T69" s="8"/>
    </row>
    <row r="70" spans="2:20" ht="14.25" customHeight="1">
      <c r="J70" s="45"/>
      <c r="S70" s="13"/>
      <c r="T70" s="8"/>
    </row>
    <row r="71" spans="2:20" ht="14.25" customHeight="1">
      <c r="J71" s="45"/>
      <c r="S71" s="13"/>
      <c r="T71" s="8"/>
    </row>
    <row r="72" spans="2:20" ht="14.25" customHeight="1">
      <c r="J72" s="45"/>
      <c r="S72" s="13"/>
      <c r="T72" s="8"/>
    </row>
    <row r="73" spans="2:20" ht="14.25" customHeight="1">
      <c r="J73" s="45"/>
      <c r="S73" s="13"/>
      <c r="T73" s="8"/>
    </row>
    <row r="74" spans="2:20" ht="14.25" customHeight="1">
      <c r="J74" s="45"/>
      <c r="S74" s="13"/>
      <c r="T74" s="8"/>
    </row>
    <row r="75" spans="2:20" ht="14.25" customHeight="1">
      <c r="J75" s="45"/>
      <c r="S75" s="13"/>
      <c r="T75" s="8"/>
    </row>
    <row r="76" spans="2:20" ht="14.25" customHeight="1">
      <c r="J76" s="45"/>
      <c r="S76" s="13"/>
      <c r="T76" s="8"/>
    </row>
    <row r="77" spans="2:20" ht="14.25" customHeight="1">
      <c r="J77" s="45"/>
      <c r="S77" s="13"/>
      <c r="T77" s="8"/>
    </row>
    <row r="78" spans="2:20" ht="14.25" customHeight="1">
      <c r="J78" s="45"/>
      <c r="S78" s="13"/>
      <c r="T78" s="8"/>
    </row>
    <row r="79" spans="2:20" ht="14.25" customHeight="1">
      <c r="B79" s="45"/>
      <c r="C79" s="45"/>
      <c r="D79" s="45"/>
      <c r="E79" s="45"/>
      <c r="F79" s="45"/>
      <c r="G79" s="45"/>
      <c r="H79" s="45"/>
      <c r="I79" s="45"/>
      <c r="J79" s="45"/>
      <c r="K79" s="54"/>
      <c r="L79" s="54"/>
      <c r="M79" s="54"/>
      <c r="N79" s="54"/>
      <c r="O79" s="54"/>
      <c r="P79" s="54"/>
      <c r="Q79" s="54"/>
      <c r="R79" s="54"/>
      <c r="S79" s="54"/>
      <c r="T79" s="8"/>
    </row>
    <row r="80" spans="2:20" ht="14.25" customHeight="1">
      <c r="S80" s="13"/>
      <c r="T80" s="8"/>
    </row>
    <row r="81" spans="19:20" ht="14.25" customHeight="1">
      <c r="S81" s="13"/>
      <c r="T81" s="8"/>
    </row>
    <row r="82" spans="19:20" ht="14.25" customHeight="1">
      <c r="S82" s="13"/>
      <c r="T82" s="8"/>
    </row>
    <row r="83" spans="19:20" ht="14.25" customHeight="1">
      <c r="S83" s="13"/>
      <c r="T83" s="8"/>
    </row>
    <row r="84" spans="19:20" ht="14.25" customHeight="1">
      <c r="S84" s="13"/>
      <c r="T84" s="8"/>
    </row>
    <row r="85" spans="19:20" ht="14.25" customHeight="1">
      <c r="S85" s="13"/>
      <c r="T85" s="8"/>
    </row>
    <row r="86" spans="19:20" ht="14.25" customHeight="1">
      <c r="S86" s="13"/>
      <c r="T86" s="8"/>
    </row>
    <row r="87" spans="19:20" ht="14.25" customHeight="1">
      <c r="S87" s="13"/>
      <c r="T87" s="8"/>
    </row>
    <row r="88" spans="19:20" ht="14.25" customHeight="1">
      <c r="S88" s="13"/>
      <c r="T88" s="8"/>
    </row>
    <row r="89" spans="19:20" ht="14.25" customHeight="1">
      <c r="S89" s="13"/>
      <c r="T89" s="8"/>
    </row>
    <row r="90" spans="19:20" ht="14.25" customHeight="1">
      <c r="S90" s="13"/>
      <c r="T90" s="8"/>
    </row>
    <row r="91" spans="19:20" ht="14.25" customHeight="1">
      <c r="S91" s="13"/>
      <c r="T91" s="8"/>
    </row>
    <row r="92" spans="19:20" ht="14.25" customHeight="1">
      <c r="S92" s="13"/>
      <c r="T92" s="8"/>
    </row>
    <row r="93" spans="19:20" ht="14.25" customHeight="1">
      <c r="S93" s="13"/>
      <c r="T93" s="8"/>
    </row>
    <row r="94" spans="19:20" ht="14.25" customHeight="1">
      <c r="S94" s="13"/>
      <c r="T94" s="8"/>
    </row>
    <row r="95" spans="19:20" ht="14.25" customHeight="1">
      <c r="S95" s="13"/>
      <c r="T95" s="8"/>
    </row>
    <row r="96" spans="19:20" ht="14.25" customHeight="1">
      <c r="S96" s="13"/>
      <c r="T96" s="8"/>
    </row>
    <row r="97" spans="19:20" ht="14.25" customHeight="1">
      <c r="S97" s="13"/>
      <c r="T97" s="8"/>
    </row>
    <row r="98" spans="19:20" ht="14.25" customHeight="1">
      <c r="S98" s="13"/>
      <c r="T98" s="8"/>
    </row>
    <row r="99" spans="19:20" ht="14.25" customHeight="1">
      <c r="S99" s="13"/>
      <c r="T99" s="8"/>
    </row>
    <row r="100" spans="19:20" ht="14.25" customHeight="1">
      <c r="S100" s="13"/>
      <c r="T100" s="8"/>
    </row>
    <row r="101" spans="19:20" ht="14.25" customHeight="1">
      <c r="S101" s="13"/>
      <c r="T101" s="8"/>
    </row>
    <row r="102" spans="19:20" ht="14.25" customHeight="1">
      <c r="S102" s="13"/>
      <c r="T102" s="8"/>
    </row>
    <row r="103" spans="19:20" ht="14.25" customHeight="1">
      <c r="S103" s="13"/>
      <c r="T103" s="8"/>
    </row>
    <row r="104" spans="19:20" ht="14.25" customHeight="1">
      <c r="S104" s="13"/>
      <c r="T104" s="8"/>
    </row>
    <row r="105" spans="19:20" ht="14.25" customHeight="1">
      <c r="S105" s="13"/>
      <c r="T105" s="8"/>
    </row>
    <row r="106" spans="19:20" ht="14.25" customHeight="1">
      <c r="S106" s="13"/>
      <c r="T106" s="8"/>
    </row>
    <row r="107" spans="19:20" ht="14.25" customHeight="1">
      <c r="S107" s="13"/>
      <c r="T107" s="8"/>
    </row>
    <row r="108" spans="19:20" ht="14.25" customHeight="1">
      <c r="S108" s="13"/>
      <c r="T108" s="8"/>
    </row>
    <row r="109" spans="19:20" ht="14.25" customHeight="1">
      <c r="S109" s="13"/>
      <c r="T109" s="8"/>
    </row>
    <row r="110" spans="19:20" ht="14.25" customHeight="1">
      <c r="S110" s="13"/>
      <c r="T110" s="8"/>
    </row>
    <row r="111" spans="19:20" ht="14.25" customHeight="1">
      <c r="S111" s="13"/>
      <c r="T111" s="8"/>
    </row>
    <row r="112" spans="19:20" ht="14.25" customHeight="1">
      <c r="S112" s="13"/>
      <c r="T112" s="8"/>
    </row>
    <row r="113" spans="19:20" ht="14.25" customHeight="1">
      <c r="S113" s="13"/>
      <c r="T113" s="8"/>
    </row>
    <row r="114" spans="19:20" ht="14.25" customHeight="1">
      <c r="S114" s="13"/>
      <c r="T114" s="8"/>
    </row>
    <row r="115" spans="19:20" ht="14.25" customHeight="1">
      <c r="S115" s="13"/>
      <c r="T115" s="8"/>
    </row>
    <row r="116" spans="19:20" ht="14.25" customHeight="1">
      <c r="S116" s="13"/>
      <c r="T116" s="8"/>
    </row>
    <row r="117" spans="19:20" ht="14.25" customHeight="1">
      <c r="S117" s="13"/>
      <c r="T117" s="8"/>
    </row>
    <row r="118" spans="19:20" ht="14.25" customHeight="1">
      <c r="S118" s="13"/>
      <c r="T118" s="8"/>
    </row>
    <row r="119" spans="19:20" ht="14.25" customHeight="1">
      <c r="S119" s="13"/>
      <c r="T119" s="8"/>
    </row>
    <row r="120" spans="19:20" ht="14.25" customHeight="1">
      <c r="S120" s="13"/>
      <c r="T120" s="8"/>
    </row>
    <row r="121" spans="19:20" ht="14.25" customHeight="1">
      <c r="S121" s="13"/>
      <c r="T121" s="8"/>
    </row>
    <row r="122" spans="19:20" ht="14.25" customHeight="1">
      <c r="S122" s="13"/>
      <c r="T122" s="8"/>
    </row>
    <row r="123" spans="19:20" ht="14.25" customHeight="1">
      <c r="S123" s="13"/>
      <c r="T123" s="8"/>
    </row>
    <row r="124" spans="19:20" ht="14.25" customHeight="1">
      <c r="S124" s="13"/>
      <c r="T124" s="8"/>
    </row>
    <row r="125" spans="19:20" ht="14.25" customHeight="1">
      <c r="S125" s="13"/>
      <c r="T125" s="8"/>
    </row>
    <row r="126" spans="19:20" ht="14.25" customHeight="1">
      <c r="S126" s="13"/>
      <c r="T126" s="8"/>
    </row>
    <row r="127" spans="19:20" ht="14.25" customHeight="1">
      <c r="S127" s="13"/>
      <c r="T127" s="8"/>
    </row>
    <row r="128" spans="19:20" ht="14.25" customHeight="1">
      <c r="S128" s="13"/>
      <c r="T128" s="8"/>
    </row>
    <row r="129" spans="19:20" ht="14.25" customHeight="1">
      <c r="S129" s="13"/>
      <c r="T129" s="8"/>
    </row>
    <row r="130" spans="19:20" ht="14.25" customHeight="1">
      <c r="S130" s="13"/>
      <c r="T130" s="8"/>
    </row>
    <row r="131" spans="19:20" ht="14.25" customHeight="1">
      <c r="S131" s="13"/>
      <c r="T131" s="8"/>
    </row>
    <row r="132" spans="19:20" ht="14.25" customHeight="1">
      <c r="S132" s="13"/>
      <c r="T132" s="8"/>
    </row>
    <row r="133" spans="19:20" ht="14.25" customHeight="1">
      <c r="S133" s="13"/>
      <c r="T133" s="8"/>
    </row>
    <row r="134" spans="19:20" ht="14.25" customHeight="1">
      <c r="S134" s="13"/>
      <c r="T134" s="8"/>
    </row>
    <row r="135" spans="19:20" ht="14.25" customHeight="1">
      <c r="S135" s="13"/>
      <c r="T135" s="8"/>
    </row>
    <row r="136" spans="19:20" ht="14.25" customHeight="1">
      <c r="S136" s="13"/>
      <c r="T136" s="8"/>
    </row>
    <row r="137" spans="19:20" ht="14.25" customHeight="1">
      <c r="S137" s="13"/>
      <c r="T137" s="8"/>
    </row>
    <row r="138" spans="19:20" ht="14.25" customHeight="1">
      <c r="S138" s="13"/>
      <c r="T138" s="8"/>
    </row>
    <row r="139" spans="19:20" ht="14.25" customHeight="1">
      <c r="S139" s="13"/>
      <c r="T139" s="8"/>
    </row>
    <row r="140" spans="19:20" ht="14.25" customHeight="1">
      <c r="S140" s="13"/>
      <c r="T140" s="8"/>
    </row>
    <row r="141" spans="19:20" ht="14.25" customHeight="1">
      <c r="S141" s="13"/>
      <c r="T141" s="8"/>
    </row>
    <row r="142" spans="19:20" ht="14.25" customHeight="1">
      <c r="S142" s="13"/>
      <c r="T142" s="8"/>
    </row>
    <row r="143" spans="19:20" ht="14.25" customHeight="1">
      <c r="S143" s="13"/>
      <c r="T143" s="8"/>
    </row>
    <row r="144" spans="19:20" ht="14.25" customHeight="1">
      <c r="S144" s="13"/>
      <c r="T144" s="8"/>
    </row>
    <row r="145" spans="19:20" ht="14.25" customHeight="1">
      <c r="S145" s="13"/>
      <c r="T145" s="8"/>
    </row>
    <row r="146" spans="19:20" ht="14.25" customHeight="1">
      <c r="S146" s="13"/>
      <c r="T146" s="8"/>
    </row>
    <row r="147" spans="19:20" ht="14.25" customHeight="1">
      <c r="S147" s="13"/>
      <c r="T147" s="8"/>
    </row>
    <row r="148" spans="19:20" ht="14.25" customHeight="1">
      <c r="S148" s="13"/>
      <c r="T148" s="8"/>
    </row>
    <row r="149" spans="19:20" ht="14.25" customHeight="1">
      <c r="S149" s="13"/>
      <c r="T149" s="8"/>
    </row>
    <row r="150" spans="19:20" ht="14.25" customHeight="1">
      <c r="S150" s="13"/>
      <c r="T150" s="8"/>
    </row>
    <row r="151" spans="19:20" ht="14.25" customHeight="1">
      <c r="S151" s="13"/>
      <c r="T151" s="8"/>
    </row>
    <row r="152" spans="19:20" ht="14.25" customHeight="1">
      <c r="S152" s="13"/>
      <c r="T152" s="8"/>
    </row>
    <row r="153" spans="19:20" ht="14.25" customHeight="1">
      <c r="S153" s="13"/>
      <c r="T153" s="8"/>
    </row>
    <row r="154" spans="19:20" ht="14.25" customHeight="1">
      <c r="S154" s="13"/>
      <c r="T154" s="8"/>
    </row>
    <row r="155" spans="19:20" ht="14.25" customHeight="1">
      <c r="S155" s="13"/>
      <c r="T155" s="8"/>
    </row>
    <row r="156" spans="19:20" ht="14.25" customHeight="1">
      <c r="S156" s="13"/>
      <c r="T156" s="8"/>
    </row>
    <row r="157" spans="19:20" ht="14.25" customHeight="1">
      <c r="S157" s="13"/>
      <c r="T157" s="8"/>
    </row>
    <row r="158" spans="19:20" ht="14.25" customHeight="1">
      <c r="S158" s="13"/>
      <c r="T158" s="8"/>
    </row>
    <row r="159" spans="19:20" ht="14.25" customHeight="1">
      <c r="S159" s="13"/>
      <c r="T159" s="8"/>
    </row>
    <row r="160" spans="19:20" ht="14.25" customHeight="1">
      <c r="S160" s="13"/>
      <c r="T160" s="8"/>
    </row>
    <row r="161" spans="19:20" ht="14.25" customHeight="1">
      <c r="S161" s="13"/>
      <c r="T161" s="8"/>
    </row>
    <row r="162" spans="19:20" ht="14.25" customHeight="1">
      <c r="S162" s="13"/>
      <c r="T162" s="8"/>
    </row>
    <row r="163" spans="19:20" ht="14.25" customHeight="1">
      <c r="S163" s="13"/>
      <c r="T163" s="8"/>
    </row>
    <row r="164" spans="19:20" ht="14.25" customHeight="1">
      <c r="S164" s="13"/>
      <c r="T164" s="8"/>
    </row>
    <row r="165" spans="19:20" ht="14.25" customHeight="1">
      <c r="S165" s="13"/>
      <c r="T165" s="8"/>
    </row>
    <row r="166" spans="19:20" ht="14.25" customHeight="1">
      <c r="S166" s="13"/>
      <c r="T166" s="8"/>
    </row>
    <row r="167" spans="19:20" ht="14.25" customHeight="1">
      <c r="S167" s="13"/>
      <c r="T167" s="8"/>
    </row>
    <row r="168" spans="19:20" ht="14.25" customHeight="1">
      <c r="S168" s="13"/>
      <c r="T168" s="8"/>
    </row>
    <row r="169" spans="19:20" ht="14.25" customHeight="1">
      <c r="S169" s="13"/>
      <c r="T169" s="8"/>
    </row>
    <row r="170" spans="19:20" ht="14.25" customHeight="1">
      <c r="S170" s="13"/>
      <c r="T170" s="8"/>
    </row>
    <row r="171" spans="19:20" ht="14.25" customHeight="1">
      <c r="S171" s="13"/>
      <c r="T171" s="8"/>
    </row>
    <row r="172" spans="19:20" ht="14.25" customHeight="1">
      <c r="S172" s="13"/>
      <c r="T172" s="8"/>
    </row>
    <row r="173" spans="19:20" ht="14.25" customHeight="1">
      <c r="S173" s="13"/>
      <c r="T173" s="8"/>
    </row>
    <row r="174" spans="19:20" ht="14.25" customHeight="1">
      <c r="S174" s="13"/>
      <c r="T174" s="8"/>
    </row>
    <row r="175" spans="19:20" ht="14.25" customHeight="1">
      <c r="S175" s="13"/>
      <c r="T175" s="8"/>
    </row>
    <row r="176" spans="19:20" ht="14.25" customHeight="1">
      <c r="S176" s="13"/>
      <c r="T176" s="8"/>
    </row>
    <row r="177" spans="19:20" ht="14.25" customHeight="1">
      <c r="S177" s="13"/>
      <c r="T177" s="8"/>
    </row>
    <row r="178" spans="19:20" ht="14.25" customHeight="1">
      <c r="S178" s="13"/>
      <c r="T178" s="8"/>
    </row>
    <row r="179" spans="19:20" ht="14.25" customHeight="1">
      <c r="S179" s="13"/>
      <c r="T179" s="8"/>
    </row>
    <row r="180" spans="19:20" ht="14.25" customHeight="1">
      <c r="S180" s="13"/>
      <c r="T180" s="8"/>
    </row>
    <row r="181" spans="19:20" ht="14.25" customHeight="1">
      <c r="S181" s="13"/>
      <c r="T181" s="8"/>
    </row>
    <row r="182" spans="19:20" ht="14.25" customHeight="1">
      <c r="S182" s="13"/>
      <c r="T182" s="8"/>
    </row>
    <row r="183" spans="19:20" ht="14.25" customHeight="1">
      <c r="S183" s="13"/>
      <c r="T183" s="8"/>
    </row>
    <row r="184" spans="19:20" ht="14.25" customHeight="1">
      <c r="S184" s="13"/>
      <c r="T184" s="8"/>
    </row>
    <row r="185" spans="19:20" ht="14.25" customHeight="1">
      <c r="S185" s="13"/>
      <c r="T185" s="8"/>
    </row>
    <row r="186" spans="19:20" ht="14.25" customHeight="1">
      <c r="S186" s="13"/>
      <c r="T186" s="8"/>
    </row>
    <row r="187" spans="19:20" ht="14.25" customHeight="1">
      <c r="S187" s="13"/>
      <c r="T187" s="8"/>
    </row>
    <row r="188" spans="19:20" ht="14.25" customHeight="1">
      <c r="S188" s="13"/>
      <c r="T188" s="8"/>
    </row>
    <row r="189" spans="19:20" ht="14.25" customHeight="1">
      <c r="S189" s="13"/>
      <c r="T189" s="8"/>
    </row>
    <row r="190" spans="19:20" ht="14.25" customHeight="1">
      <c r="S190" s="13"/>
      <c r="T190" s="8"/>
    </row>
    <row r="191" spans="19:20" ht="14.25" customHeight="1">
      <c r="S191" s="13"/>
      <c r="T191" s="8"/>
    </row>
    <row r="192" spans="19:20" ht="14.25" customHeight="1">
      <c r="S192" s="13"/>
      <c r="T192" s="8"/>
    </row>
    <row r="193" spans="19:20" ht="14.25" customHeight="1">
      <c r="S193" s="13"/>
      <c r="T193" s="8"/>
    </row>
    <row r="194" spans="19:20" ht="14.25" customHeight="1">
      <c r="S194" s="13"/>
      <c r="T194" s="8"/>
    </row>
    <row r="195" spans="19:20" ht="14.25" customHeight="1">
      <c r="S195" s="13"/>
      <c r="T195" s="8"/>
    </row>
    <row r="196" spans="19:20" ht="14.25" customHeight="1">
      <c r="S196" s="13"/>
      <c r="T196" s="8"/>
    </row>
    <row r="197" spans="19:20" ht="14.25" customHeight="1">
      <c r="S197" s="13"/>
      <c r="T197" s="8"/>
    </row>
    <row r="198" spans="19:20" ht="14.25" customHeight="1">
      <c r="S198" s="13"/>
      <c r="T198" s="8"/>
    </row>
    <row r="199" spans="19:20" ht="14.25" customHeight="1">
      <c r="S199" s="13"/>
      <c r="T199" s="8"/>
    </row>
    <row r="200" spans="19:20" ht="14.25" customHeight="1">
      <c r="S200" s="13"/>
      <c r="T200" s="8"/>
    </row>
    <row r="201" spans="19:20" ht="14.25" customHeight="1">
      <c r="S201" s="13"/>
      <c r="T201" s="8"/>
    </row>
    <row r="202" spans="19:20" ht="14.25" customHeight="1">
      <c r="S202" s="13"/>
      <c r="T202" s="8"/>
    </row>
    <row r="203" spans="19:20" ht="14.25" customHeight="1">
      <c r="S203" s="13"/>
      <c r="T203" s="8"/>
    </row>
    <row r="204" spans="19:20" ht="14.25" customHeight="1">
      <c r="S204" s="13"/>
      <c r="T204" s="8"/>
    </row>
    <row r="205" spans="19:20" ht="14.25" customHeight="1">
      <c r="S205" s="13"/>
      <c r="T205" s="8"/>
    </row>
    <row r="206" spans="19:20" ht="14.25" customHeight="1">
      <c r="S206" s="13"/>
      <c r="T206" s="8"/>
    </row>
    <row r="207" spans="19:20" ht="14.25" customHeight="1">
      <c r="S207" s="13"/>
      <c r="T207" s="8"/>
    </row>
    <row r="208" spans="19:20" ht="14.25" customHeight="1">
      <c r="S208" s="13"/>
      <c r="T208" s="8"/>
    </row>
    <row r="209" spans="19:20" ht="14.25" customHeight="1">
      <c r="S209" s="13"/>
      <c r="T209" s="8"/>
    </row>
    <row r="210" spans="19:20" ht="14.25" customHeight="1">
      <c r="S210" s="13"/>
      <c r="T210" s="8"/>
    </row>
    <row r="211" spans="19:20" ht="14.25" customHeight="1">
      <c r="S211" s="13"/>
      <c r="T211" s="8"/>
    </row>
    <row r="212" spans="19:20" ht="14.25" customHeight="1">
      <c r="S212" s="13"/>
      <c r="T212" s="8"/>
    </row>
    <row r="213" spans="19:20" ht="14.25" customHeight="1">
      <c r="S213" s="13"/>
      <c r="T213" s="8"/>
    </row>
    <row r="214" spans="19:20" ht="14.25" customHeight="1">
      <c r="S214" s="13"/>
      <c r="T214" s="8"/>
    </row>
    <row r="215" spans="19:20" ht="14.25" customHeight="1">
      <c r="S215" s="13"/>
      <c r="T215" s="8"/>
    </row>
    <row r="216" spans="19:20" ht="14.25" customHeight="1">
      <c r="S216" s="13"/>
      <c r="T216" s="8"/>
    </row>
    <row r="217" spans="19:20" ht="14.25" customHeight="1">
      <c r="S217" s="13"/>
      <c r="T217" s="8"/>
    </row>
    <row r="218" spans="19:20" ht="14.25" customHeight="1">
      <c r="S218" s="13"/>
      <c r="T218" s="8"/>
    </row>
    <row r="219" spans="19:20" ht="14.25" customHeight="1">
      <c r="S219" s="13"/>
      <c r="T219" s="8"/>
    </row>
    <row r="220" spans="19:20" ht="14.25" customHeight="1">
      <c r="S220" s="13"/>
      <c r="T220" s="8"/>
    </row>
    <row r="221" spans="19:20" ht="14.25" customHeight="1">
      <c r="S221" s="13"/>
      <c r="T221" s="8"/>
    </row>
    <row r="222" spans="19:20" ht="14.25" customHeight="1">
      <c r="S222" s="13"/>
      <c r="T222" s="8"/>
    </row>
    <row r="223" spans="19:20" ht="14.25" customHeight="1">
      <c r="S223" s="13"/>
      <c r="T223" s="8"/>
    </row>
    <row r="224" spans="19:20" ht="14.25" customHeight="1">
      <c r="S224" s="13"/>
      <c r="T224" s="8"/>
    </row>
    <row r="225" spans="19:20" ht="14.25" customHeight="1">
      <c r="S225" s="13"/>
      <c r="T225" s="8"/>
    </row>
    <row r="226" spans="19:20" ht="14.25" customHeight="1">
      <c r="S226" s="13"/>
      <c r="T226" s="8"/>
    </row>
    <row r="227" spans="19:20" ht="14.25" customHeight="1">
      <c r="S227" s="13"/>
      <c r="T227" s="8"/>
    </row>
    <row r="228" spans="19:20" ht="14.25" customHeight="1">
      <c r="S228" s="13"/>
      <c r="T228" s="8"/>
    </row>
    <row r="229" spans="19:20" ht="14.25" customHeight="1">
      <c r="S229" s="13"/>
      <c r="T229" s="8"/>
    </row>
    <row r="230" spans="19:20" ht="14.25" customHeight="1">
      <c r="S230" s="13"/>
      <c r="T230" s="8"/>
    </row>
    <row r="231" spans="19:20" ht="14.25" customHeight="1">
      <c r="S231" s="13"/>
      <c r="T231" s="8"/>
    </row>
    <row r="232" spans="19:20" ht="14.25" customHeight="1">
      <c r="S232" s="13"/>
      <c r="T232" s="8"/>
    </row>
    <row r="233" spans="19:20" ht="14.25" customHeight="1">
      <c r="S233" s="13"/>
      <c r="T233" s="8"/>
    </row>
    <row r="234" spans="19:20" ht="14.25" customHeight="1">
      <c r="S234" s="13"/>
      <c r="T234" s="8"/>
    </row>
    <row r="235" spans="19:20" ht="14.25" customHeight="1">
      <c r="S235" s="13"/>
      <c r="T235" s="8"/>
    </row>
    <row r="236" spans="19:20" ht="14.25" customHeight="1">
      <c r="S236" s="13"/>
      <c r="T236" s="8"/>
    </row>
    <row r="237" spans="19:20" ht="14.25" customHeight="1">
      <c r="S237" s="13"/>
      <c r="T237" s="8"/>
    </row>
    <row r="238" spans="19:20" ht="14.25" customHeight="1">
      <c r="S238" s="13"/>
      <c r="T238" s="8"/>
    </row>
    <row r="239" spans="19:20" ht="14.25" customHeight="1">
      <c r="S239" s="13"/>
      <c r="T239" s="8"/>
    </row>
    <row r="240" spans="19:20" ht="14.25" customHeight="1">
      <c r="S240" s="13"/>
      <c r="T240" s="8"/>
    </row>
    <row r="241" spans="19:20" ht="14.25" customHeight="1">
      <c r="S241" s="13"/>
      <c r="T241" s="8"/>
    </row>
    <row r="242" spans="19:20" ht="14.25" customHeight="1">
      <c r="S242" s="13"/>
      <c r="T242" s="8"/>
    </row>
    <row r="243" spans="19:20" ht="14.25" customHeight="1">
      <c r="S243" s="13"/>
      <c r="T243" s="8"/>
    </row>
    <row r="244" spans="19:20" ht="14.25" customHeight="1">
      <c r="S244" s="13"/>
      <c r="T244" s="8"/>
    </row>
    <row r="245" spans="19:20" ht="14.25" customHeight="1">
      <c r="S245" s="13"/>
      <c r="T245" s="8"/>
    </row>
    <row r="246" spans="19:20" ht="14.25" customHeight="1">
      <c r="S246" s="13"/>
      <c r="T246" s="8"/>
    </row>
    <row r="247" spans="19:20" ht="14.25" customHeight="1">
      <c r="S247" s="13"/>
      <c r="T247" s="8"/>
    </row>
    <row r="248" spans="19:20" ht="14.25" customHeight="1">
      <c r="S248" s="13"/>
      <c r="T248" s="8"/>
    </row>
    <row r="249" spans="19:20" ht="14.25" customHeight="1">
      <c r="S249" s="13"/>
      <c r="T249" s="8"/>
    </row>
    <row r="250" spans="19:20" ht="14.25" customHeight="1">
      <c r="S250" s="13"/>
      <c r="T250" s="8"/>
    </row>
    <row r="251" spans="19:20" ht="14.25" customHeight="1">
      <c r="S251" s="13"/>
      <c r="T251" s="8"/>
    </row>
    <row r="252" spans="19:20" ht="14.25" customHeight="1">
      <c r="S252" s="13"/>
      <c r="T252" s="8"/>
    </row>
    <row r="253" spans="19:20" ht="14.25" customHeight="1">
      <c r="S253" s="13"/>
      <c r="T253" s="8"/>
    </row>
    <row r="254" spans="19:20" ht="14.25" customHeight="1">
      <c r="S254" s="13"/>
      <c r="T254" s="8"/>
    </row>
    <row r="255" spans="19:20" ht="14.25" customHeight="1">
      <c r="S255" s="13"/>
      <c r="T255" s="8"/>
    </row>
    <row r="256" spans="19:20" ht="14.25" customHeight="1">
      <c r="S256" s="13"/>
      <c r="T256" s="8"/>
    </row>
    <row r="257" spans="19:20" ht="14.25" customHeight="1">
      <c r="S257" s="13"/>
      <c r="T257" s="8"/>
    </row>
    <row r="258" spans="19:20" ht="14.25" customHeight="1">
      <c r="S258" s="13"/>
      <c r="T258" s="8"/>
    </row>
    <row r="259" spans="19:20" ht="14.25" customHeight="1">
      <c r="S259" s="13"/>
      <c r="T259" s="8"/>
    </row>
    <row r="260" spans="19:20" ht="14.25" customHeight="1">
      <c r="S260" s="13"/>
      <c r="T260" s="8"/>
    </row>
    <row r="261" spans="19:20" ht="14.25" customHeight="1">
      <c r="S261" s="13"/>
      <c r="T261" s="8"/>
    </row>
    <row r="262" spans="19:20" ht="14.25" customHeight="1">
      <c r="S262" s="13"/>
      <c r="T262" s="8"/>
    </row>
    <row r="263" spans="19:20" ht="14.25" customHeight="1">
      <c r="S263" s="13"/>
      <c r="T263" s="8"/>
    </row>
    <row r="264" spans="19:20" ht="14.25" customHeight="1">
      <c r="S264" s="13"/>
      <c r="T264" s="8"/>
    </row>
    <row r="265" spans="19:20" ht="14.25" customHeight="1">
      <c r="S265" s="13"/>
      <c r="T265" s="8"/>
    </row>
    <row r="266" spans="19:20" ht="14.25" customHeight="1">
      <c r="S266" s="13"/>
      <c r="T266" s="8"/>
    </row>
    <row r="267" spans="19:20" ht="14.25" customHeight="1">
      <c r="S267" s="13"/>
      <c r="T267" s="8"/>
    </row>
    <row r="268" spans="19:20" ht="14.25" customHeight="1">
      <c r="S268" s="13"/>
      <c r="T268" s="8"/>
    </row>
    <row r="269" spans="19:20" ht="14.25" customHeight="1">
      <c r="S269" s="13"/>
      <c r="T269" s="8"/>
    </row>
    <row r="270" spans="19:20" ht="14.25" customHeight="1">
      <c r="S270" s="13"/>
      <c r="T270" s="8"/>
    </row>
    <row r="271" spans="19:20" ht="14.25" customHeight="1">
      <c r="S271" s="13"/>
      <c r="T271" s="8"/>
    </row>
    <row r="272" spans="19:20" ht="14.25" customHeight="1">
      <c r="S272" s="13"/>
      <c r="T272" s="8"/>
    </row>
    <row r="273" spans="19:20" ht="14.25" customHeight="1">
      <c r="S273" s="13"/>
      <c r="T273" s="8"/>
    </row>
    <row r="274" spans="19:20" ht="14.25" customHeight="1">
      <c r="S274" s="13"/>
      <c r="T274" s="8"/>
    </row>
    <row r="275" spans="19:20" ht="14.25" customHeight="1">
      <c r="S275" s="13"/>
      <c r="T275" s="8"/>
    </row>
    <row r="276" spans="19:20" ht="14.25" customHeight="1">
      <c r="S276" s="13"/>
      <c r="T276" s="8"/>
    </row>
    <row r="277" spans="19:20" ht="14.25" customHeight="1">
      <c r="S277" s="13"/>
      <c r="T277" s="8"/>
    </row>
    <row r="278" spans="19:20" ht="14.25" customHeight="1">
      <c r="S278" s="13"/>
      <c r="T278" s="8"/>
    </row>
    <row r="279" spans="19:20" ht="14.25" customHeight="1">
      <c r="S279" s="13"/>
      <c r="T279" s="8"/>
    </row>
    <row r="280" spans="19:20" ht="14.25" customHeight="1">
      <c r="S280" s="13"/>
      <c r="T280" s="8"/>
    </row>
    <row r="281" spans="19:20" ht="14.25" customHeight="1">
      <c r="S281" s="13"/>
      <c r="T281" s="8"/>
    </row>
    <row r="282" spans="19:20" ht="14.25" customHeight="1">
      <c r="S282" s="13"/>
      <c r="T282" s="8"/>
    </row>
    <row r="283" spans="19:20" ht="14.25" customHeight="1">
      <c r="S283" s="13"/>
      <c r="T283" s="8"/>
    </row>
    <row r="284" spans="19:20" ht="14.25" customHeight="1">
      <c r="S284" s="13"/>
      <c r="T284" s="8"/>
    </row>
    <row r="285" spans="19:20" ht="14.25" customHeight="1">
      <c r="S285" s="13"/>
      <c r="T285" s="8"/>
    </row>
    <row r="286" spans="19:20" ht="14.25" customHeight="1">
      <c r="S286" s="13"/>
      <c r="T286" s="8"/>
    </row>
    <row r="287" spans="19:20" ht="14.25" customHeight="1">
      <c r="S287" s="13"/>
      <c r="T287" s="8"/>
    </row>
    <row r="288" spans="19:20" ht="14.25" customHeight="1">
      <c r="S288" s="13"/>
      <c r="T288" s="8"/>
    </row>
    <row r="289" spans="19:20" ht="14.25" customHeight="1">
      <c r="S289" s="13"/>
      <c r="T289" s="8"/>
    </row>
    <row r="290" spans="19:20" ht="14.25" customHeight="1">
      <c r="S290" s="13"/>
      <c r="T290" s="8"/>
    </row>
    <row r="291" spans="19:20" ht="14.25" customHeight="1">
      <c r="S291" s="13"/>
      <c r="T291" s="8"/>
    </row>
    <row r="292" spans="19:20" ht="14.25" customHeight="1">
      <c r="S292" s="13"/>
      <c r="T292" s="8"/>
    </row>
    <row r="293" spans="19:20" ht="14.25" customHeight="1">
      <c r="S293" s="13"/>
      <c r="T293" s="8"/>
    </row>
    <row r="294" spans="19:20" ht="14.25" customHeight="1">
      <c r="S294" s="13"/>
      <c r="T294" s="8"/>
    </row>
    <row r="295" spans="19:20" ht="14.25" customHeight="1">
      <c r="S295" s="13"/>
      <c r="T295" s="8"/>
    </row>
    <row r="296" spans="19:20" ht="14.25" customHeight="1">
      <c r="S296" s="13"/>
      <c r="T296" s="8"/>
    </row>
    <row r="297" spans="19:20" ht="14.25" customHeight="1">
      <c r="S297" s="13"/>
      <c r="T297" s="8"/>
    </row>
    <row r="298" spans="19:20" ht="14.25" customHeight="1">
      <c r="S298" s="13"/>
      <c r="T298" s="8"/>
    </row>
    <row r="299" spans="19:20" ht="14.25" customHeight="1">
      <c r="S299" s="13"/>
      <c r="T299" s="8"/>
    </row>
    <row r="300" spans="19:20" ht="14.25" customHeight="1">
      <c r="S300" s="13"/>
      <c r="T300" s="8"/>
    </row>
    <row r="301" spans="19:20" ht="14.25" customHeight="1">
      <c r="S301" s="13"/>
      <c r="T301" s="8"/>
    </row>
    <row r="302" spans="19:20" ht="14.25" customHeight="1">
      <c r="S302" s="13"/>
      <c r="T302" s="8"/>
    </row>
    <row r="303" spans="19:20" ht="14.25" customHeight="1">
      <c r="S303" s="13"/>
      <c r="T303" s="8"/>
    </row>
    <row r="304" spans="19:20" ht="14.25" customHeight="1">
      <c r="S304" s="13"/>
      <c r="T304" s="8"/>
    </row>
    <row r="305" spans="19:20" ht="14.25" customHeight="1">
      <c r="S305" s="13"/>
      <c r="T305" s="8"/>
    </row>
    <row r="306" spans="19:20" ht="14.25" customHeight="1">
      <c r="S306" s="13"/>
      <c r="T306" s="8"/>
    </row>
    <row r="307" spans="19:20" ht="14.25" customHeight="1">
      <c r="S307" s="13"/>
      <c r="T307" s="8"/>
    </row>
    <row r="308" spans="19:20" ht="14.25" customHeight="1">
      <c r="S308" s="13"/>
      <c r="T308" s="8"/>
    </row>
    <row r="309" spans="19:20" ht="14.25" customHeight="1">
      <c r="S309" s="13"/>
      <c r="T309" s="8"/>
    </row>
    <row r="310" spans="19:20" ht="14.25" customHeight="1">
      <c r="S310" s="13"/>
      <c r="T310" s="8"/>
    </row>
    <row r="311" spans="19:20" ht="14.25" customHeight="1">
      <c r="S311" s="13"/>
      <c r="T311" s="8"/>
    </row>
    <row r="312" spans="19:20" ht="14.25" customHeight="1">
      <c r="S312" s="13"/>
      <c r="T312" s="8"/>
    </row>
    <row r="313" spans="19:20" ht="14.25" customHeight="1">
      <c r="S313" s="13"/>
      <c r="T313" s="8"/>
    </row>
    <row r="314" spans="19:20" ht="14.25" customHeight="1">
      <c r="S314" s="13"/>
      <c r="T314" s="8"/>
    </row>
    <row r="315" spans="19:20" ht="14.25" customHeight="1">
      <c r="S315" s="13"/>
      <c r="T315" s="8"/>
    </row>
    <row r="316" spans="19:20" ht="14.25" customHeight="1">
      <c r="S316" s="13"/>
      <c r="T316" s="8"/>
    </row>
    <row r="317" spans="19:20" ht="14.25" customHeight="1">
      <c r="S317" s="13"/>
      <c r="T317" s="8"/>
    </row>
    <row r="318" spans="19:20" ht="14.25" customHeight="1">
      <c r="S318" s="13"/>
      <c r="T318" s="8"/>
    </row>
    <row r="319" spans="19:20" ht="14.25" customHeight="1">
      <c r="S319" s="13"/>
      <c r="T319" s="8"/>
    </row>
    <row r="320" spans="19:20" ht="14.25" customHeight="1">
      <c r="S320" s="13"/>
      <c r="T320" s="8"/>
    </row>
    <row r="321" spans="19:20" ht="14.25" customHeight="1">
      <c r="S321" s="13"/>
      <c r="T321" s="8"/>
    </row>
    <row r="322" spans="19:20" ht="14.25" customHeight="1">
      <c r="S322" s="13"/>
      <c r="T322" s="8"/>
    </row>
    <row r="323" spans="19:20" ht="14.25" customHeight="1">
      <c r="S323" s="13"/>
      <c r="T323" s="8"/>
    </row>
    <row r="324" spans="19:20" ht="14.25" customHeight="1">
      <c r="S324" s="13"/>
      <c r="T324" s="8"/>
    </row>
    <row r="325" spans="19:20" ht="14.25" customHeight="1">
      <c r="S325" s="13"/>
      <c r="T325" s="8"/>
    </row>
    <row r="326" spans="19:20" ht="14.25" customHeight="1">
      <c r="S326" s="13"/>
      <c r="T326" s="8"/>
    </row>
    <row r="327" spans="19:20" ht="14.25" customHeight="1">
      <c r="S327" s="13"/>
      <c r="T327" s="8"/>
    </row>
    <row r="328" spans="19:20" ht="14.25" customHeight="1">
      <c r="S328" s="13"/>
      <c r="T328" s="8"/>
    </row>
    <row r="329" spans="19:20" ht="14.25" customHeight="1">
      <c r="S329" s="13"/>
      <c r="T329" s="8"/>
    </row>
    <row r="330" spans="19:20" ht="14.25" customHeight="1">
      <c r="S330" s="13"/>
      <c r="T330" s="8"/>
    </row>
    <row r="331" spans="19:20" ht="14.25" customHeight="1">
      <c r="S331" s="13"/>
      <c r="T331" s="8"/>
    </row>
    <row r="332" spans="19:20" ht="14.25" customHeight="1">
      <c r="S332" s="13"/>
      <c r="T332" s="8"/>
    </row>
    <row r="333" spans="19:20" ht="14.25" customHeight="1">
      <c r="S333" s="13"/>
      <c r="T333" s="8"/>
    </row>
    <row r="334" spans="19:20" ht="14.25" customHeight="1">
      <c r="S334" s="13"/>
      <c r="T334" s="8"/>
    </row>
    <row r="335" spans="19:20" ht="14.25" customHeight="1">
      <c r="S335" s="13"/>
      <c r="T335" s="8"/>
    </row>
    <row r="336" spans="19:20" ht="14.25" customHeight="1">
      <c r="S336" s="13"/>
      <c r="T336" s="8"/>
    </row>
    <row r="337" spans="19:20" ht="14.25" customHeight="1">
      <c r="S337" s="13"/>
      <c r="T337" s="8"/>
    </row>
    <row r="338" spans="19:20" ht="14.25" customHeight="1">
      <c r="S338" s="13"/>
      <c r="T338" s="8"/>
    </row>
    <row r="339" spans="19:20" ht="14.25" customHeight="1">
      <c r="S339" s="13"/>
      <c r="T339" s="8"/>
    </row>
    <row r="340" spans="19:20" ht="14.25" customHeight="1">
      <c r="S340" s="13"/>
      <c r="T340" s="8"/>
    </row>
    <row r="341" spans="19:20" ht="14.25" customHeight="1">
      <c r="S341" s="13"/>
      <c r="T341" s="8"/>
    </row>
    <row r="342" spans="19:20" ht="14.25" customHeight="1">
      <c r="S342" s="13"/>
      <c r="T342" s="8"/>
    </row>
    <row r="343" spans="19:20" ht="14.25" customHeight="1">
      <c r="S343" s="13"/>
      <c r="T343" s="8"/>
    </row>
    <row r="344" spans="19:20" ht="14.25" customHeight="1">
      <c r="S344" s="13"/>
      <c r="T344" s="8"/>
    </row>
    <row r="345" spans="19:20" ht="14.25" customHeight="1">
      <c r="S345" s="13"/>
      <c r="T345" s="8"/>
    </row>
    <row r="346" spans="19:20" ht="14.25" customHeight="1">
      <c r="S346" s="13"/>
      <c r="T346" s="8"/>
    </row>
    <row r="347" spans="19:20" ht="14.25" customHeight="1">
      <c r="S347" s="13"/>
      <c r="T347" s="8"/>
    </row>
    <row r="348" spans="19:20" ht="14.25" customHeight="1">
      <c r="S348" s="13"/>
      <c r="T348" s="8"/>
    </row>
    <row r="349" spans="19:20" ht="14.25" customHeight="1">
      <c r="S349" s="13"/>
      <c r="T349" s="8"/>
    </row>
    <row r="350" spans="19:20" ht="14.25" customHeight="1">
      <c r="S350" s="13"/>
      <c r="T350" s="8"/>
    </row>
    <row r="351" spans="19:20" ht="14.25" customHeight="1">
      <c r="S351" s="13"/>
      <c r="T351" s="8"/>
    </row>
    <row r="352" spans="19:20" ht="14.25" customHeight="1">
      <c r="S352" s="13"/>
      <c r="T352" s="8"/>
    </row>
    <row r="353" spans="19:20" ht="14.25" customHeight="1">
      <c r="S353" s="13"/>
      <c r="T353" s="8"/>
    </row>
    <row r="354" spans="19:20" ht="14.25" customHeight="1">
      <c r="S354" s="13"/>
      <c r="T354" s="8"/>
    </row>
    <row r="355" spans="19:20" ht="14.25" customHeight="1">
      <c r="S355" s="13"/>
      <c r="T355" s="8"/>
    </row>
    <row r="356" spans="19:20" ht="14.25" customHeight="1">
      <c r="S356" s="13"/>
      <c r="T356" s="8"/>
    </row>
    <row r="357" spans="19:20" ht="14.25" customHeight="1">
      <c r="S357" s="13"/>
      <c r="T357" s="8"/>
    </row>
    <row r="358" spans="19:20" ht="14.25" customHeight="1">
      <c r="S358" s="13"/>
      <c r="T358" s="8"/>
    </row>
    <row r="359" spans="19:20" ht="14.25" customHeight="1">
      <c r="S359" s="13"/>
      <c r="T359" s="8"/>
    </row>
    <row r="360" spans="19:20" ht="14.25" customHeight="1">
      <c r="S360" s="13"/>
      <c r="T360" s="8"/>
    </row>
    <row r="361" spans="19:20" ht="14.25" customHeight="1">
      <c r="S361" s="13"/>
      <c r="T361" s="8"/>
    </row>
    <row r="362" spans="19:20" ht="14.25" customHeight="1">
      <c r="S362" s="13"/>
      <c r="T362" s="8"/>
    </row>
    <row r="363" spans="19:20" ht="14.25" customHeight="1">
      <c r="S363" s="13"/>
      <c r="T363" s="8"/>
    </row>
    <row r="364" spans="19:20" ht="14.25" customHeight="1">
      <c r="S364" s="13"/>
      <c r="T364" s="8"/>
    </row>
    <row r="365" spans="19:20" ht="14.25" customHeight="1">
      <c r="S365" s="13"/>
      <c r="T365" s="8"/>
    </row>
    <row r="366" spans="19:20" ht="14.25" customHeight="1">
      <c r="S366" s="13"/>
      <c r="T366" s="8"/>
    </row>
    <row r="367" spans="19:20" ht="14.25" customHeight="1">
      <c r="S367" s="13"/>
      <c r="T367" s="8"/>
    </row>
    <row r="368" spans="19:20" ht="14.25" customHeight="1">
      <c r="S368" s="13"/>
      <c r="T368" s="8"/>
    </row>
    <row r="369" spans="19:20" ht="14.25" customHeight="1">
      <c r="S369" s="13"/>
      <c r="T369" s="8"/>
    </row>
    <row r="370" spans="19:20" ht="14.25" customHeight="1">
      <c r="S370" s="13"/>
      <c r="T370" s="8"/>
    </row>
    <row r="371" spans="19:20" ht="14.25" customHeight="1">
      <c r="S371" s="13"/>
      <c r="T371" s="8"/>
    </row>
    <row r="372" spans="19:20" ht="14.25" customHeight="1">
      <c r="S372" s="13"/>
      <c r="T372" s="8"/>
    </row>
    <row r="373" spans="19:20" ht="14.25" customHeight="1">
      <c r="S373" s="13"/>
      <c r="T373" s="8"/>
    </row>
    <row r="374" spans="19:20" ht="14.25" customHeight="1">
      <c r="S374" s="13"/>
      <c r="T374" s="8"/>
    </row>
    <row r="375" spans="19:20" ht="14.25" customHeight="1">
      <c r="S375" s="13"/>
      <c r="T375" s="8"/>
    </row>
    <row r="376" spans="19:20" ht="14.25" customHeight="1">
      <c r="S376" s="13"/>
      <c r="T376" s="8"/>
    </row>
    <row r="377" spans="19:20" ht="14.25" customHeight="1">
      <c r="S377" s="13"/>
      <c r="T377" s="8"/>
    </row>
    <row r="378" spans="19:20" ht="14.25" customHeight="1">
      <c r="S378" s="13"/>
      <c r="T378" s="8"/>
    </row>
    <row r="379" spans="19:20" ht="14.25" customHeight="1">
      <c r="S379" s="13"/>
      <c r="T379" s="8"/>
    </row>
    <row r="380" spans="19:20" ht="14.25" customHeight="1">
      <c r="S380" s="13"/>
      <c r="T380" s="8"/>
    </row>
    <row r="381" spans="19:20" ht="14.25" customHeight="1">
      <c r="S381" s="13"/>
      <c r="T381" s="8"/>
    </row>
    <row r="382" spans="19:20" ht="14.25" customHeight="1">
      <c r="S382" s="13"/>
      <c r="T382" s="8"/>
    </row>
    <row r="383" spans="19:20" ht="14.25" customHeight="1">
      <c r="S383" s="13"/>
      <c r="T383" s="8"/>
    </row>
    <row r="384" spans="19:20" ht="14.25" customHeight="1">
      <c r="S384" s="13"/>
      <c r="T384" s="8"/>
    </row>
    <row r="385" spans="19:20" ht="14.25" customHeight="1">
      <c r="S385" s="13"/>
      <c r="T385" s="8"/>
    </row>
    <row r="386" spans="19:20" ht="14.25" customHeight="1">
      <c r="S386" s="13"/>
      <c r="T386" s="8"/>
    </row>
    <row r="387" spans="19:20" ht="14.25" customHeight="1">
      <c r="S387" s="13"/>
      <c r="T387" s="8"/>
    </row>
    <row r="388" spans="19:20" ht="14.25" customHeight="1">
      <c r="S388" s="13"/>
      <c r="T388" s="8"/>
    </row>
    <row r="389" spans="19:20" ht="14.25" customHeight="1">
      <c r="S389" s="13"/>
      <c r="T389" s="8"/>
    </row>
    <row r="390" spans="19:20" ht="14.25" customHeight="1">
      <c r="S390" s="13"/>
      <c r="T390" s="8"/>
    </row>
    <row r="391" spans="19:20" ht="14.25" customHeight="1">
      <c r="S391" s="13"/>
      <c r="T391" s="8"/>
    </row>
    <row r="392" spans="19:20" ht="14.25" customHeight="1">
      <c r="S392" s="13"/>
      <c r="T392" s="8"/>
    </row>
    <row r="393" spans="19:20" ht="14.25" customHeight="1">
      <c r="S393" s="13"/>
      <c r="T393" s="8"/>
    </row>
    <row r="394" spans="19:20" ht="14.25" customHeight="1">
      <c r="S394" s="13"/>
      <c r="T394" s="8"/>
    </row>
    <row r="395" spans="19:20" ht="14.25" customHeight="1">
      <c r="S395" s="13"/>
      <c r="T395" s="8"/>
    </row>
    <row r="396" spans="19:20" ht="14.25" customHeight="1">
      <c r="S396" s="13"/>
      <c r="T396" s="8"/>
    </row>
    <row r="397" spans="19:20" ht="14.25" customHeight="1">
      <c r="S397" s="13"/>
      <c r="T397" s="8"/>
    </row>
    <row r="398" spans="19:20" ht="14.25" customHeight="1">
      <c r="S398" s="13"/>
      <c r="T398" s="8"/>
    </row>
    <row r="399" spans="19:20" ht="14.25" customHeight="1">
      <c r="S399" s="13"/>
      <c r="T399" s="8"/>
    </row>
    <row r="400" spans="19:20" ht="14.25" customHeight="1">
      <c r="S400" s="13"/>
      <c r="T400" s="8"/>
    </row>
    <row r="401" spans="19:20" ht="14.25" customHeight="1">
      <c r="S401" s="13"/>
      <c r="T401" s="8"/>
    </row>
    <row r="402" spans="19:20" ht="14.25" customHeight="1">
      <c r="S402" s="13"/>
      <c r="T402" s="8"/>
    </row>
    <row r="403" spans="19:20" ht="14.25" customHeight="1">
      <c r="S403" s="13"/>
      <c r="T403" s="8"/>
    </row>
    <row r="404" spans="19:20" ht="14.25" customHeight="1">
      <c r="S404" s="13"/>
      <c r="T404" s="8"/>
    </row>
    <row r="405" spans="19:20" ht="14.25" customHeight="1">
      <c r="S405" s="13"/>
      <c r="T405" s="8"/>
    </row>
    <row r="406" spans="19:20" ht="14.25" customHeight="1">
      <c r="S406" s="13"/>
      <c r="T406" s="8"/>
    </row>
    <row r="407" spans="19:20" ht="14.25" customHeight="1">
      <c r="S407" s="13"/>
      <c r="T407" s="8"/>
    </row>
    <row r="408" spans="19:20" ht="14.25" customHeight="1">
      <c r="S408" s="13"/>
      <c r="T408" s="8"/>
    </row>
    <row r="409" spans="19:20" ht="14.25" customHeight="1">
      <c r="S409" s="13"/>
      <c r="T409" s="8"/>
    </row>
    <row r="410" spans="19:20" ht="14.25" customHeight="1">
      <c r="S410" s="13"/>
      <c r="T410" s="8"/>
    </row>
    <row r="411" spans="19:20" ht="14.25" customHeight="1">
      <c r="S411" s="13"/>
      <c r="T411" s="8"/>
    </row>
    <row r="412" spans="19:20" ht="14.25" customHeight="1">
      <c r="S412" s="13"/>
      <c r="T412" s="8"/>
    </row>
    <row r="413" spans="19:20" ht="14.25" customHeight="1">
      <c r="S413" s="13"/>
      <c r="T413" s="8"/>
    </row>
    <row r="414" spans="19:20" ht="14.25" customHeight="1">
      <c r="S414" s="13"/>
      <c r="T414" s="8"/>
    </row>
    <row r="415" spans="19:20" ht="14.25" customHeight="1">
      <c r="S415" s="13"/>
      <c r="T415" s="8"/>
    </row>
    <row r="416" spans="19:20" ht="14.25" customHeight="1">
      <c r="S416" s="13"/>
      <c r="T416" s="8"/>
    </row>
    <row r="417" spans="19:20" ht="14.25" customHeight="1">
      <c r="S417" s="13"/>
      <c r="T417" s="8"/>
    </row>
    <row r="418" spans="19:20" ht="14.25" customHeight="1">
      <c r="S418" s="13"/>
      <c r="T418" s="8"/>
    </row>
    <row r="419" spans="19:20" ht="14.25" customHeight="1">
      <c r="S419" s="13"/>
      <c r="T419" s="8"/>
    </row>
    <row r="420" spans="19:20" ht="14.25" customHeight="1">
      <c r="S420" s="13"/>
      <c r="T420" s="8"/>
    </row>
    <row r="421" spans="19:20" ht="14.25" customHeight="1">
      <c r="S421" s="13"/>
      <c r="T421" s="8"/>
    </row>
    <row r="422" spans="19:20" ht="14.25" customHeight="1">
      <c r="S422" s="13"/>
      <c r="T422" s="8"/>
    </row>
    <row r="423" spans="19:20" ht="14.25" customHeight="1">
      <c r="S423" s="13"/>
      <c r="T423" s="8"/>
    </row>
    <row r="424" spans="19:20" ht="14.25" customHeight="1">
      <c r="S424" s="13"/>
      <c r="T424" s="8"/>
    </row>
    <row r="425" spans="19:20" ht="14.25" customHeight="1">
      <c r="S425" s="13"/>
      <c r="T425" s="8"/>
    </row>
    <row r="426" spans="19:20" ht="14.25" customHeight="1">
      <c r="S426" s="13"/>
      <c r="T426" s="8"/>
    </row>
    <row r="427" spans="19:20" ht="14.25" customHeight="1">
      <c r="S427" s="13"/>
      <c r="T427" s="8"/>
    </row>
    <row r="428" spans="19:20" ht="14.25" customHeight="1">
      <c r="S428" s="13"/>
      <c r="T428" s="8"/>
    </row>
    <row r="429" spans="19:20" ht="14.25" customHeight="1">
      <c r="S429" s="13"/>
      <c r="T429" s="8"/>
    </row>
    <row r="430" spans="19:20" ht="14.25" customHeight="1">
      <c r="S430" s="13"/>
      <c r="T430" s="8"/>
    </row>
    <row r="431" spans="19:20" ht="14.25" customHeight="1">
      <c r="S431" s="13"/>
      <c r="T431" s="8"/>
    </row>
    <row r="432" spans="19:20" ht="14.25" customHeight="1">
      <c r="S432" s="13"/>
      <c r="T432" s="8"/>
    </row>
    <row r="433" spans="19:20" ht="14.25" customHeight="1">
      <c r="S433" s="13"/>
      <c r="T433" s="8"/>
    </row>
    <row r="434" spans="19:20" ht="14.25" customHeight="1">
      <c r="S434" s="13"/>
      <c r="T434" s="8"/>
    </row>
    <row r="435" spans="19:20" ht="14.25" customHeight="1">
      <c r="S435" s="13"/>
      <c r="T435" s="8"/>
    </row>
    <row r="436" spans="19:20" ht="14.25" customHeight="1">
      <c r="S436" s="13"/>
      <c r="T436" s="8"/>
    </row>
    <row r="437" spans="19:20" ht="14.25" customHeight="1">
      <c r="S437" s="13"/>
      <c r="T437" s="8"/>
    </row>
    <row r="438" spans="19:20" ht="14.25" customHeight="1">
      <c r="S438" s="13"/>
      <c r="T438" s="8"/>
    </row>
    <row r="439" spans="19:20" ht="14.25" customHeight="1">
      <c r="S439" s="13"/>
      <c r="T439" s="8"/>
    </row>
    <row r="440" spans="19:20" ht="14.25" customHeight="1">
      <c r="S440" s="13"/>
      <c r="T440" s="8"/>
    </row>
    <row r="441" spans="19:20" ht="14.25" customHeight="1">
      <c r="S441" s="13"/>
      <c r="T441" s="8"/>
    </row>
    <row r="442" spans="19:20" ht="14.25" customHeight="1">
      <c r="S442" s="13"/>
      <c r="T442" s="8"/>
    </row>
    <row r="443" spans="19:20" ht="14.25" customHeight="1">
      <c r="S443" s="13"/>
      <c r="T443" s="8"/>
    </row>
    <row r="444" spans="19:20" ht="14.25" customHeight="1">
      <c r="S444" s="13"/>
      <c r="T444" s="8"/>
    </row>
    <row r="445" spans="19:20" ht="14.25" customHeight="1">
      <c r="S445" s="13"/>
      <c r="T445" s="8"/>
    </row>
    <row r="446" spans="19:20" ht="14.25" customHeight="1">
      <c r="S446" s="13"/>
      <c r="T446" s="8"/>
    </row>
    <row r="447" spans="19:20" ht="14.25" customHeight="1">
      <c r="S447" s="13"/>
      <c r="T447" s="8"/>
    </row>
    <row r="448" spans="19:20" ht="14.25" customHeight="1">
      <c r="S448" s="13"/>
      <c r="T448" s="8"/>
    </row>
    <row r="449" spans="19:20" ht="14.25" customHeight="1">
      <c r="S449" s="13"/>
      <c r="T449" s="8"/>
    </row>
    <row r="450" spans="19:20" ht="14.25" customHeight="1">
      <c r="S450" s="13"/>
      <c r="T450" s="8"/>
    </row>
    <row r="451" spans="19:20" ht="14.25" customHeight="1">
      <c r="S451" s="13"/>
      <c r="T451" s="8"/>
    </row>
    <row r="452" spans="19:20" ht="14.25" customHeight="1">
      <c r="S452" s="13"/>
      <c r="T452" s="8"/>
    </row>
    <row r="453" spans="19:20" ht="14.25" customHeight="1">
      <c r="S453" s="13"/>
      <c r="T453" s="8"/>
    </row>
    <row r="454" spans="19:20" ht="14.25" customHeight="1">
      <c r="S454" s="13"/>
      <c r="T454" s="8"/>
    </row>
    <row r="455" spans="19:20" ht="14.25" customHeight="1">
      <c r="S455" s="13"/>
      <c r="T455" s="8"/>
    </row>
    <row r="456" spans="19:20" ht="14.25" customHeight="1">
      <c r="S456" s="13"/>
      <c r="T456" s="8"/>
    </row>
    <row r="457" spans="19:20" ht="14.25" customHeight="1">
      <c r="S457" s="13"/>
      <c r="T457" s="8"/>
    </row>
    <row r="458" spans="19:20" ht="14.25" customHeight="1">
      <c r="S458" s="13"/>
      <c r="T458" s="8"/>
    </row>
    <row r="459" spans="19:20" ht="14.25" customHeight="1">
      <c r="S459" s="13"/>
      <c r="T459" s="8"/>
    </row>
    <row r="460" spans="19:20" ht="14.25" customHeight="1">
      <c r="S460" s="13"/>
      <c r="T460" s="8"/>
    </row>
    <row r="461" spans="19:20" ht="14.25" customHeight="1">
      <c r="S461" s="13"/>
      <c r="T461" s="8"/>
    </row>
    <row r="462" spans="19:20" ht="14.25" customHeight="1">
      <c r="S462" s="13"/>
      <c r="T462" s="8"/>
    </row>
    <row r="463" spans="19:20" ht="14.25" customHeight="1">
      <c r="S463" s="13"/>
      <c r="T463" s="8"/>
    </row>
    <row r="464" spans="19:20" ht="14.25" customHeight="1">
      <c r="S464" s="13"/>
      <c r="T464" s="8"/>
    </row>
    <row r="465" spans="19:20" ht="14.25" customHeight="1">
      <c r="S465" s="13"/>
      <c r="T465" s="8"/>
    </row>
    <row r="466" spans="19:20" ht="14.25" customHeight="1">
      <c r="S466" s="13"/>
      <c r="T466" s="8"/>
    </row>
    <row r="467" spans="19:20" ht="14.25" customHeight="1">
      <c r="S467" s="13"/>
      <c r="T467" s="8"/>
    </row>
    <row r="468" spans="19:20" ht="14.25" customHeight="1">
      <c r="S468" s="13"/>
      <c r="T468" s="8"/>
    </row>
    <row r="469" spans="19:20" ht="14.25" customHeight="1">
      <c r="S469" s="13"/>
      <c r="T469" s="8"/>
    </row>
    <row r="470" spans="19:20" ht="14.25" customHeight="1">
      <c r="S470" s="13"/>
      <c r="T470" s="8"/>
    </row>
    <row r="471" spans="19:20" ht="14.25" customHeight="1">
      <c r="S471" s="13"/>
      <c r="T471" s="8"/>
    </row>
    <row r="472" spans="19:20" ht="14.25" customHeight="1">
      <c r="S472" s="13"/>
      <c r="T472" s="8"/>
    </row>
    <row r="473" spans="19:20" ht="14.25" customHeight="1">
      <c r="S473" s="13"/>
      <c r="T473" s="8"/>
    </row>
    <row r="474" spans="19:20" ht="14.25" customHeight="1">
      <c r="S474" s="13"/>
      <c r="T474" s="8"/>
    </row>
    <row r="475" spans="19:20" ht="14.25" customHeight="1">
      <c r="S475" s="13"/>
      <c r="T475" s="8"/>
    </row>
    <row r="476" spans="19:20" ht="14.25" customHeight="1">
      <c r="S476" s="13"/>
      <c r="T476" s="8"/>
    </row>
    <row r="477" spans="19:20" ht="14.25" customHeight="1">
      <c r="S477" s="13"/>
      <c r="T477" s="8"/>
    </row>
    <row r="478" spans="19:20" ht="14.25" customHeight="1">
      <c r="S478" s="13"/>
      <c r="T478" s="8"/>
    </row>
    <row r="479" spans="19:20" ht="14.25" customHeight="1">
      <c r="S479" s="13"/>
      <c r="T479" s="8"/>
    </row>
    <row r="480" spans="19:20" ht="14.25" customHeight="1">
      <c r="S480" s="13"/>
      <c r="T480" s="8"/>
    </row>
    <row r="481" spans="19:20" ht="14.25" customHeight="1">
      <c r="S481" s="13"/>
      <c r="T481" s="8"/>
    </row>
    <row r="482" spans="19:20" ht="14.25" customHeight="1">
      <c r="S482" s="13"/>
      <c r="T482" s="8"/>
    </row>
    <row r="483" spans="19:20" ht="14.25" customHeight="1">
      <c r="S483" s="13"/>
      <c r="T483" s="8"/>
    </row>
    <row r="484" spans="19:20" ht="14.25" customHeight="1">
      <c r="S484" s="13"/>
      <c r="T484" s="8"/>
    </row>
    <row r="485" spans="19:20" ht="14.25" customHeight="1">
      <c r="S485" s="13"/>
      <c r="T485" s="8"/>
    </row>
    <row r="486" spans="19:20" ht="14.25" customHeight="1">
      <c r="S486" s="13"/>
      <c r="T486" s="8"/>
    </row>
    <row r="487" spans="19:20" ht="14.25" customHeight="1">
      <c r="S487" s="13"/>
      <c r="T487" s="8"/>
    </row>
    <row r="488" spans="19:20" ht="14.25" customHeight="1">
      <c r="S488" s="13"/>
      <c r="T488" s="8"/>
    </row>
    <row r="489" spans="19:20" ht="14.25" customHeight="1">
      <c r="S489" s="13"/>
      <c r="T489" s="8"/>
    </row>
    <row r="490" spans="19:20" ht="14.25" customHeight="1">
      <c r="S490" s="13"/>
      <c r="T490" s="8"/>
    </row>
    <row r="491" spans="19:20" ht="14.25" customHeight="1">
      <c r="S491" s="13"/>
      <c r="T491" s="8"/>
    </row>
    <row r="492" spans="19:20" ht="14.25" customHeight="1">
      <c r="S492" s="13"/>
      <c r="T492" s="8"/>
    </row>
    <row r="493" spans="19:20" ht="14.25" customHeight="1">
      <c r="S493" s="13"/>
      <c r="T493" s="8"/>
    </row>
    <row r="494" spans="19:20" ht="14.25" customHeight="1">
      <c r="S494" s="13"/>
      <c r="T494" s="8"/>
    </row>
    <row r="495" spans="19:20" ht="14.25" customHeight="1">
      <c r="S495" s="13"/>
      <c r="T495" s="8"/>
    </row>
    <row r="496" spans="19:20" ht="14.25" customHeight="1">
      <c r="S496" s="13"/>
      <c r="T496" s="8"/>
    </row>
    <row r="497" spans="19:20" ht="14.25" customHeight="1">
      <c r="S497" s="13"/>
      <c r="T497" s="8"/>
    </row>
    <row r="498" spans="19:20" ht="14.25" customHeight="1">
      <c r="S498" s="13"/>
      <c r="T498" s="8"/>
    </row>
    <row r="499" spans="19:20" ht="14.25" customHeight="1">
      <c r="S499" s="13"/>
      <c r="T499" s="8"/>
    </row>
    <row r="500" spans="19:20" ht="14.25" customHeight="1">
      <c r="S500" s="13"/>
      <c r="T500" s="8"/>
    </row>
    <row r="501" spans="19:20" ht="14.25" customHeight="1">
      <c r="S501" s="13"/>
      <c r="T501" s="8"/>
    </row>
    <row r="502" spans="19:20" ht="14.25" customHeight="1">
      <c r="S502" s="13"/>
      <c r="T502" s="8"/>
    </row>
    <row r="503" spans="19:20" ht="14.25" customHeight="1">
      <c r="S503" s="13"/>
      <c r="T503" s="8"/>
    </row>
    <row r="504" spans="19:20" ht="14.25" customHeight="1">
      <c r="S504" s="13"/>
      <c r="T504" s="8"/>
    </row>
    <row r="505" spans="19:20" ht="14.25" customHeight="1">
      <c r="S505" s="13"/>
      <c r="T505" s="8"/>
    </row>
    <row r="506" spans="19:20" ht="14.25" customHeight="1">
      <c r="S506" s="13"/>
      <c r="T506" s="8"/>
    </row>
    <row r="507" spans="19:20" ht="14.25" customHeight="1">
      <c r="S507" s="13"/>
      <c r="T507" s="8"/>
    </row>
    <row r="508" spans="19:20" ht="14.25" customHeight="1">
      <c r="S508" s="13"/>
      <c r="T508" s="8"/>
    </row>
    <row r="509" spans="19:20" ht="14.25" customHeight="1">
      <c r="S509" s="13"/>
      <c r="T509" s="8"/>
    </row>
    <row r="510" spans="19:20" ht="14.25" customHeight="1">
      <c r="S510" s="13"/>
      <c r="T510" s="8"/>
    </row>
    <row r="511" spans="19:20" ht="14.25" customHeight="1">
      <c r="S511" s="13"/>
      <c r="T511" s="8"/>
    </row>
    <row r="512" spans="19:20" ht="14.25" customHeight="1">
      <c r="S512" s="13"/>
      <c r="T512" s="8"/>
    </row>
    <row r="513" spans="19:20" ht="14.25" customHeight="1">
      <c r="S513" s="13"/>
      <c r="T513" s="8"/>
    </row>
    <row r="514" spans="19:20" ht="14.25" customHeight="1">
      <c r="S514" s="13"/>
      <c r="T514" s="8"/>
    </row>
    <row r="515" spans="19:20" ht="14.25" customHeight="1">
      <c r="S515" s="13"/>
      <c r="T515" s="8"/>
    </row>
    <row r="516" spans="19:20" ht="14.25" customHeight="1">
      <c r="S516" s="13"/>
      <c r="T516" s="8"/>
    </row>
    <row r="517" spans="19:20" ht="14.25" customHeight="1">
      <c r="S517" s="13"/>
      <c r="T517" s="8"/>
    </row>
    <row r="518" spans="19:20" ht="14.25" customHeight="1">
      <c r="S518" s="13"/>
      <c r="T518" s="8"/>
    </row>
    <row r="519" spans="19:20" ht="14.25" customHeight="1">
      <c r="S519" s="13"/>
      <c r="T519" s="8"/>
    </row>
    <row r="520" spans="19:20" ht="14.25" customHeight="1">
      <c r="S520" s="13"/>
      <c r="T520" s="8"/>
    </row>
    <row r="521" spans="19:20" ht="14.25" customHeight="1">
      <c r="S521" s="13"/>
      <c r="T521" s="8"/>
    </row>
    <row r="522" spans="19:20" ht="14.25" customHeight="1">
      <c r="S522" s="13"/>
      <c r="T522" s="8"/>
    </row>
    <row r="523" spans="19:20" ht="14.25" customHeight="1">
      <c r="S523" s="13"/>
      <c r="T523" s="8"/>
    </row>
    <row r="524" spans="19:20" ht="14.25" customHeight="1">
      <c r="S524" s="13"/>
      <c r="T524" s="8"/>
    </row>
    <row r="525" spans="19:20" ht="14.25" customHeight="1">
      <c r="S525" s="13"/>
      <c r="T525" s="8"/>
    </row>
    <row r="526" spans="19:20" ht="14.25" customHeight="1">
      <c r="S526" s="13"/>
      <c r="T526" s="8"/>
    </row>
    <row r="527" spans="19:20" ht="14.25" customHeight="1">
      <c r="S527" s="13"/>
      <c r="T527" s="8"/>
    </row>
    <row r="528" spans="19:20" ht="14.25" customHeight="1">
      <c r="S528" s="13"/>
      <c r="T528" s="8"/>
    </row>
    <row r="529" spans="19:20" ht="14.25" customHeight="1">
      <c r="S529" s="13"/>
      <c r="T529" s="8"/>
    </row>
    <row r="530" spans="19:20" ht="14.25" customHeight="1">
      <c r="S530" s="13"/>
      <c r="T530" s="8"/>
    </row>
    <row r="531" spans="19:20" ht="14.25" customHeight="1">
      <c r="S531" s="13"/>
      <c r="T531" s="8"/>
    </row>
    <row r="532" spans="19:20" ht="14.25" customHeight="1">
      <c r="S532" s="13"/>
      <c r="T532" s="8"/>
    </row>
    <row r="533" spans="19:20" ht="14.25" customHeight="1">
      <c r="S533" s="13"/>
      <c r="T533" s="8"/>
    </row>
    <row r="534" spans="19:20" ht="14.25" customHeight="1">
      <c r="S534" s="13"/>
      <c r="T534" s="8"/>
    </row>
    <row r="535" spans="19:20" ht="14.25" customHeight="1">
      <c r="S535" s="13"/>
      <c r="T535" s="8"/>
    </row>
    <row r="536" spans="19:20" ht="14.25" customHeight="1">
      <c r="S536" s="13"/>
      <c r="T536" s="8"/>
    </row>
    <row r="537" spans="19:20" ht="14.25" customHeight="1">
      <c r="S537" s="13"/>
      <c r="T537" s="8"/>
    </row>
    <row r="538" spans="19:20" ht="14.25" customHeight="1">
      <c r="S538" s="13"/>
      <c r="T538" s="8"/>
    </row>
    <row r="539" spans="19:20" ht="14.25" customHeight="1">
      <c r="S539" s="13"/>
      <c r="T539" s="8"/>
    </row>
    <row r="540" spans="19:20" ht="14.25" customHeight="1">
      <c r="S540" s="13"/>
      <c r="T540" s="8"/>
    </row>
    <row r="541" spans="19:20" ht="14.25" customHeight="1">
      <c r="S541" s="13"/>
      <c r="T541" s="8"/>
    </row>
    <row r="542" spans="19:20" ht="14.25" customHeight="1">
      <c r="S542" s="13"/>
      <c r="T542" s="8"/>
    </row>
    <row r="543" spans="19:20" ht="14.25" customHeight="1">
      <c r="S543" s="13"/>
      <c r="T543" s="8"/>
    </row>
    <row r="544" spans="19:20" ht="14.25" customHeight="1">
      <c r="S544" s="13"/>
      <c r="T544" s="8"/>
    </row>
    <row r="545" spans="19:20" ht="14.25" customHeight="1">
      <c r="S545" s="13"/>
      <c r="T545" s="8"/>
    </row>
    <row r="546" spans="19:20" ht="14.25" customHeight="1">
      <c r="S546" s="13"/>
      <c r="T546" s="8"/>
    </row>
    <row r="547" spans="19:20" ht="14.25" customHeight="1">
      <c r="S547" s="13"/>
      <c r="T547" s="8"/>
    </row>
    <row r="548" spans="19:20" ht="14.25" customHeight="1">
      <c r="S548" s="13"/>
      <c r="T548" s="8"/>
    </row>
    <row r="549" spans="19:20" ht="14.25" customHeight="1">
      <c r="S549" s="13"/>
      <c r="T549" s="8"/>
    </row>
    <row r="550" spans="19:20" ht="14.25" customHeight="1">
      <c r="S550" s="13"/>
      <c r="T550" s="8"/>
    </row>
    <row r="551" spans="19:20" ht="14.25" customHeight="1">
      <c r="S551" s="13"/>
      <c r="T551" s="8"/>
    </row>
    <row r="552" spans="19:20" ht="14.25" customHeight="1">
      <c r="S552" s="13"/>
      <c r="T552" s="8"/>
    </row>
    <row r="553" spans="19:20" ht="14.25" customHeight="1">
      <c r="S553" s="13"/>
      <c r="T553" s="8"/>
    </row>
    <row r="554" spans="19:20" ht="14.25" customHeight="1">
      <c r="S554" s="13"/>
      <c r="T554" s="8"/>
    </row>
    <row r="555" spans="19:20" ht="14.25" customHeight="1">
      <c r="S555" s="13"/>
      <c r="T555" s="8"/>
    </row>
    <row r="556" spans="19:20" ht="14.25" customHeight="1">
      <c r="S556" s="13"/>
      <c r="T556" s="8"/>
    </row>
    <row r="557" spans="19:20" ht="14.25" customHeight="1">
      <c r="S557" s="13"/>
      <c r="T557" s="8"/>
    </row>
    <row r="558" spans="19:20" ht="14.25" customHeight="1">
      <c r="S558" s="13"/>
      <c r="T558" s="8"/>
    </row>
    <row r="559" spans="19:20" ht="14.25" customHeight="1">
      <c r="S559" s="13"/>
      <c r="T559" s="8"/>
    </row>
    <row r="560" spans="19:20" ht="14.25" customHeight="1">
      <c r="S560" s="13"/>
      <c r="T560" s="8"/>
    </row>
    <row r="561" spans="19:20" ht="14.25" customHeight="1">
      <c r="S561" s="13"/>
      <c r="T561" s="8"/>
    </row>
    <row r="562" spans="19:20" ht="14.25" customHeight="1">
      <c r="S562" s="13"/>
      <c r="T562" s="8"/>
    </row>
    <row r="563" spans="19:20" ht="14.25" customHeight="1">
      <c r="S563" s="13"/>
      <c r="T563" s="8"/>
    </row>
    <row r="564" spans="19:20" ht="14.25" customHeight="1">
      <c r="S564" s="13"/>
      <c r="T564" s="8"/>
    </row>
    <row r="565" spans="19:20" ht="14.25" customHeight="1">
      <c r="S565" s="13"/>
      <c r="T565" s="8"/>
    </row>
    <row r="566" spans="19:20" ht="14.25" customHeight="1">
      <c r="S566" s="13"/>
      <c r="T566" s="8"/>
    </row>
    <row r="567" spans="19:20" ht="14.25" customHeight="1">
      <c r="S567" s="13"/>
      <c r="T567" s="8"/>
    </row>
    <row r="568" spans="19:20" ht="14.25" customHeight="1">
      <c r="S568" s="13"/>
      <c r="T568" s="8"/>
    </row>
    <row r="569" spans="19:20" ht="14.25" customHeight="1">
      <c r="S569" s="13"/>
      <c r="T569" s="8"/>
    </row>
    <row r="570" spans="19:20" ht="14.25" customHeight="1">
      <c r="S570" s="13"/>
      <c r="T570" s="8"/>
    </row>
    <row r="571" spans="19:20" ht="14.25" customHeight="1">
      <c r="S571" s="13"/>
      <c r="T571" s="8"/>
    </row>
    <row r="572" spans="19:20" ht="14.25" customHeight="1">
      <c r="S572" s="13"/>
      <c r="T572" s="8"/>
    </row>
    <row r="573" spans="19:20" ht="14.25" customHeight="1">
      <c r="S573" s="13"/>
      <c r="T573" s="8"/>
    </row>
    <row r="574" spans="19:20" ht="14.25" customHeight="1">
      <c r="S574" s="13"/>
      <c r="T574" s="8"/>
    </row>
    <row r="575" spans="19:20" ht="14.25" customHeight="1">
      <c r="S575" s="13"/>
      <c r="T575" s="8"/>
    </row>
    <row r="576" spans="19:20" ht="14.25" customHeight="1">
      <c r="S576" s="13"/>
      <c r="T576" s="8"/>
    </row>
    <row r="577" spans="19:20" ht="14.25" customHeight="1">
      <c r="S577" s="13"/>
      <c r="T577" s="8"/>
    </row>
    <row r="578" spans="19:20" ht="14.25" customHeight="1">
      <c r="S578" s="13"/>
      <c r="T578" s="8"/>
    </row>
    <row r="579" spans="19:20" ht="14.25" customHeight="1">
      <c r="S579" s="13"/>
      <c r="T579" s="8"/>
    </row>
    <row r="580" spans="19:20" ht="14.25" customHeight="1">
      <c r="S580" s="13"/>
      <c r="T580" s="8"/>
    </row>
    <row r="581" spans="19:20" ht="14.25" customHeight="1">
      <c r="S581" s="13"/>
      <c r="T581" s="8"/>
    </row>
    <row r="582" spans="19:20" ht="14.25" customHeight="1">
      <c r="S582" s="13"/>
      <c r="T582" s="8"/>
    </row>
    <row r="583" spans="19:20" ht="14.25" customHeight="1">
      <c r="S583" s="13"/>
      <c r="T583" s="8"/>
    </row>
    <row r="584" spans="19:20" ht="14.25" customHeight="1">
      <c r="S584" s="13"/>
      <c r="T584" s="8"/>
    </row>
    <row r="585" spans="19:20" ht="14.25" customHeight="1">
      <c r="S585" s="13"/>
      <c r="T585" s="8"/>
    </row>
    <row r="586" spans="19:20" ht="14.25" customHeight="1">
      <c r="S586" s="13"/>
      <c r="T586" s="8"/>
    </row>
    <row r="587" spans="19:20" ht="14.25" customHeight="1">
      <c r="S587" s="13"/>
      <c r="T587" s="8"/>
    </row>
    <row r="588" spans="19:20" ht="14.25" customHeight="1">
      <c r="S588" s="13"/>
      <c r="T588" s="8"/>
    </row>
    <row r="589" spans="19:20" ht="14.25" customHeight="1">
      <c r="S589" s="13"/>
      <c r="T589" s="8"/>
    </row>
    <row r="590" spans="19:20" ht="14.25" customHeight="1">
      <c r="S590" s="13"/>
      <c r="T590" s="8"/>
    </row>
    <row r="591" spans="19:20" ht="14.25" customHeight="1">
      <c r="S591" s="13"/>
      <c r="T591" s="8"/>
    </row>
    <row r="592" spans="19:20" ht="14.25" customHeight="1">
      <c r="S592" s="13"/>
      <c r="T592" s="8"/>
    </row>
    <row r="593" spans="19:20" ht="14.25" customHeight="1">
      <c r="S593" s="13"/>
      <c r="T593" s="8"/>
    </row>
    <row r="594" spans="19:20" ht="14.25" customHeight="1">
      <c r="S594" s="13"/>
      <c r="T594" s="8"/>
    </row>
    <row r="595" spans="19:20" ht="14.25" customHeight="1">
      <c r="S595" s="13"/>
      <c r="T595" s="8"/>
    </row>
    <row r="596" spans="19:20" ht="14.25" customHeight="1">
      <c r="S596" s="13"/>
      <c r="T596" s="8"/>
    </row>
    <row r="597" spans="19:20" ht="14.25" customHeight="1">
      <c r="S597" s="13"/>
      <c r="T597" s="8"/>
    </row>
    <row r="598" spans="19:20" ht="14.25" customHeight="1">
      <c r="S598" s="13"/>
      <c r="T598" s="8"/>
    </row>
    <row r="599" spans="19:20" ht="14.25" customHeight="1">
      <c r="S599" s="13"/>
      <c r="T599" s="8"/>
    </row>
    <row r="600" spans="19:20" ht="14.25" customHeight="1">
      <c r="S600" s="13"/>
      <c r="T600" s="8"/>
    </row>
    <row r="601" spans="19:20" ht="14.25" customHeight="1">
      <c r="S601" s="13"/>
      <c r="T601" s="8"/>
    </row>
    <row r="602" spans="19:20" ht="14.25" customHeight="1">
      <c r="S602" s="13"/>
      <c r="T602" s="8"/>
    </row>
    <row r="603" spans="19:20" ht="14.25" customHeight="1">
      <c r="S603" s="13"/>
      <c r="T603" s="8"/>
    </row>
    <row r="604" spans="19:20" ht="14.25" customHeight="1">
      <c r="S604" s="13"/>
      <c r="T604" s="8"/>
    </row>
    <row r="605" spans="19:20" ht="14.25" customHeight="1">
      <c r="S605" s="13"/>
      <c r="T605" s="8"/>
    </row>
    <row r="606" spans="19:20" ht="14.25" customHeight="1">
      <c r="S606" s="13"/>
      <c r="T606" s="8"/>
    </row>
    <row r="607" spans="19:20" ht="14.25" customHeight="1">
      <c r="S607" s="13"/>
      <c r="T607" s="8"/>
    </row>
    <row r="608" spans="19:20" ht="14.25" customHeight="1">
      <c r="S608" s="13"/>
      <c r="T608" s="8"/>
    </row>
    <row r="609" spans="19:20" ht="14.25" customHeight="1">
      <c r="S609" s="13"/>
      <c r="T609" s="8"/>
    </row>
    <row r="610" spans="19:20" ht="14.25" customHeight="1">
      <c r="S610" s="13"/>
      <c r="T610" s="8"/>
    </row>
    <row r="611" spans="19:20" ht="14.25" customHeight="1">
      <c r="S611" s="13"/>
      <c r="T611" s="8"/>
    </row>
    <row r="612" spans="19:20" ht="14.25" customHeight="1">
      <c r="S612" s="13"/>
      <c r="T612" s="8"/>
    </row>
    <row r="613" spans="19:20" ht="14.25" customHeight="1">
      <c r="S613" s="13"/>
      <c r="T613" s="8"/>
    </row>
    <row r="614" spans="19:20" ht="14.25" customHeight="1">
      <c r="S614" s="13"/>
      <c r="T614" s="8"/>
    </row>
    <row r="615" spans="19:20" ht="14.25" customHeight="1">
      <c r="S615" s="13"/>
      <c r="T615" s="8"/>
    </row>
    <row r="616" spans="19:20" ht="14.25" customHeight="1">
      <c r="S616" s="13"/>
      <c r="T616" s="8"/>
    </row>
    <row r="617" spans="19:20" ht="14.25" customHeight="1">
      <c r="S617" s="13"/>
      <c r="T617" s="8"/>
    </row>
    <row r="618" spans="19:20" ht="14.25" customHeight="1">
      <c r="S618" s="13"/>
      <c r="T618" s="8"/>
    </row>
    <row r="619" spans="19:20" ht="14.25" customHeight="1">
      <c r="S619" s="13"/>
      <c r="T619" s="8"/>
    </row>
    <row r="620" spans="19:20" ht="14.25" customHeight="1">
      <c r="S620" s="13"/>
      <c r="T620" s="8"/>
    </row>
    <row r="621" spans="19:20" ht="14.25" customHeight="1">
      <c r="S621" s="13"/>
      <c r="T621" s="8"/>
    </row>
    <row r="622" spans="19:20" ht="14.25" customHeight="1">
      <c r="S622" s="13"/>
      <c r="T622" s="8"/>
    </row>
    <row r="623" spans="19:20" ht="14.25" customHeight="1">
      <c r="S623" s="13"/>
      <c r="T623" s="8"/>
    </row>
    <row r="624" spans="19:20" ht="14.25" customHeight="1">
      <c r="S624" s="13"/>
      <c r="T624" s="8"/>
    </row>
    <row r="625" spans="19:20" ht="14.25" customHeight="1">
      <c r="S625" s="13"/>
      <c r="T625" s="8"/>
    </row>
    <row r="626" spans="19:20" ht="14.25" customHeight="1">
      <c r="S626" s="13"/>
      <c r="T626" s="8"/>
    </row>
    <row r="627" spans="19:20" ht="14.25" customHeight="1">
      <c r="S627" s="13"/>
      <c r="T627" s="8"/>
    </row>
    <row r="628" spans="19:20" ht="14.25" customHeight="1">
      <c r="S628" s="13"/>
      <c r="T628" s="8"/>
    </row>
    <row r="629" spans="19:20" ht="14.25" customHeight="1">
      <c r="S629" s="13"/>
      <c r="T629" s="8"/>
    </row>
    <row r="630" spans="19:20" ht="14.25" customHeight="1">
      <c r="S630" s="13"/>
      <c r="T630" s="8"/>
    </row>
    <row r="631" spans="19:20" ht="14.25" customHeight="1">
      <c r="S631" s="13"/>
      <c r="T631" s="8"/>
    </row>
    <row r="632" spans="19:20" ht="14.25" customHeight="1">
      <c r="S632" s="13"/>
      <c r="T632" s="8"/>
    </row>
    <row r="633" spans="19:20" ht="14.25" customHeight="1">
      <c r="S633" s="13"/>
      <c r="T633" s="8"/>
    </row>
    <row r="634" spans="19:20" ht="14.25" customHeight="1">
      <c r="S634" s="13"/>
      <c r="T634" s="8"/>
    </row>
    <row r="635" spans="19:20" ht="14.25" customHeight="1">
      <c r="S635" s="13"/>
      <c r="T635" s="8"/>
    </row>
    <row r="636" spans="19:20" ht="14.25" customHeight="1">
      <c r="S636" s="13"/>
      <c r="T636" s="8"/>
    </row>
    <row r="637" spans="19:20" ht="14.25" customHeight="1">
      <c r="S637" s="13"/>
      <c r="T637" s="8"/>
    </row>
    <row r="638" spans="19:20" ht="14.25" customHeight="1">
      <c r="S638" s="13"/>
      <c r="T638" s="8"/>
    </row>
    <row r="639" spans="19:20" ht="14.25" customHeight="1">
      <c r="S639" s="13"/>
      <c r="T639" s="8"/>
    </row>
    <row r="640" spans="19:20" ht="14.25" customHeight="1">
      <c r="S640" s="13"/>
      <c r="T640" s="8"/>
    </row>
    <row r="641" spans="19:20" ht="14.25" customHeight="1">
      <c r="S641" s="13"/>
      <c r="T641" s="8"/>
    </row>
    <row r="642" spans="19:20" ht="14.25" customHeight="1">
      <c r="S642" s="13"/>
      <c r="T642" s="8"/>
    </row>
    <row r="643" spans="19:20" ht="14.25" customHeight="1">
      <c r="S643" s="13"/>
      <c r="T643" s="8"/>
    </row>
    <row r="644" spans="19:20" ht="14.25" customHeight="1">
      <c r="S644" s="13"/>
      <c r="T644" s="8"/>
    </row>
    <row r="645" spans="19:20" ht="14.25" customHeight="1">
      <c r="S645" s="13"/>
      <c r="T645" s="8"/>
    </row>
    <row r="646" spans="19:20" ht="14.25" customHeight="1">
      <c r="S646" s="13"/>
      <c r="T646" s="8"/>
    </row>
    <row r="647" spans="19:20" ht="14.25" customHeight="1">
      <c r="S647" s="13"/>
      <c r="T647" s="8"/>
    </row>
    <row r="648" spans="19:20" ht="14.25" customHeight="1">
      <c r="S648" s="13"/>
      <c r="T648" s="8"/>
    </row>
    <row r="649" spans="19:20" ht="14.25" customHeight="1">
      <c r="S649" s="13"/>
      <c r="T649" s="8"/>
    </row>
    <row r="650" spans="19:20" ht="14.25" customHeight="1">
      <c r="S650" s="13"/>
      <c r="T650" s="8"/>
    </row>
    <row r="651" spans="19:20" ht="14.25" customHeight="1">
      <c r="S651" s="13"/>
      <c r="T651" s="8"/>
    </row>
    <row r="652" spans="19:20" ht="14.25" customHeight="1">
      <c r="S652" s="13"/>
      <c r="T652" s="8"/>
    </row>
    <row r="653" spans="19:20" ht="14.25" customHeight="1">
      <c r="S653" s="13"/>
      <c r="T653" s="8"/>
    </row>
    <row r="654" spans="19:20" ht="14.25" customHeight="1">
      <c r="S654" s="13"/>
      <c r="T654" s="8"/>
    </row>
    <row r="655" spans="19:20" ht="14.25" customHeight="1">
      <c r="S655" s="13"/>
      <c r="T655" s="8"/>
    </row>
    <row r="656" spans="19:20" ht="14.25" customHeight="1">
      <c r="S656" s="13"/>
      <c r="T656" s="8"/>
    </row>
    <row r="657" spans="19:20" ht="14.25" customHeight="1">
      <c r="S657" s="13"/>
      <c r="T657" s="8"/>
    </row>
    <row r="658" spans="19:20" ht="14.25" customHeight="1">
      <c r="S658" s="13"/>
      <c r="T658" s="8"/>
    </row>
    <row r="659" spans="19:20" ht="14.25" customHeight="1">
      <c r="S659" s="13"/>
      <c r="T659" s="8"/>
    </row>
    <row r="660" spans="19:20" ht="14.25" customHeight="1">
      <c r="S660" s="13"/>
      <c r="T660" s="8"/>
    </row>
    <row r="661" spans="19:20" ht="14.25" customHeight="1">
      <c r="S661" s="13"/>
      <c r="T661" s="8"/>
    </row>
    <row r="662" spans="19:20" ht="14.25" customHeight="1">
      <c r="S662" s="13"/>
      <c r="T662" s="8"/>
    </row>
    <row r="663" spans="19:20" ht="14.25" customHeight="1">
      <c r="S663" s="13"/>
      <c r="T663" s="8"/>
    </row>
    <row r="664" spans="19:20" ht="14.25" customHeight="1">
      <c r="S664" s="13"/>
      <c r="T664" s="8"/>
    </row>
    <row r="665" spans="19:20" ht="14.25" customHeight="1">
      <c r="S665" s="13"/>
      <c r="T665" s="8"/>
    </row>
    <row r="666" spans="19:20" ht="14.25" customHeight="1">
      <c r="S666" s="13"/>
      <c r="T666" s="8"/>
    </row>
    <row r="667" spans="19:20" ht="14.25" customHeight="1">
      <c r="S667" s="13"/>
      <c r="T667" s="8"/>
    </row>
    <row r="668" spans="19:20" ht="14.25" customHeight="1">
      <c r="S668" s="13"/>
      <c r="T668" s="8"/>
    </row>
    <row r="669" spans="19:20" ht="14.25" customHeight="1">
      <c r="S669" s="13"/>
      <c r="T669" s="8"/>
    </row>
    <row r="670" spans="19:20" ht="14.25" customHeight="1">
      <c r="S670" s="13"/>
      <c r="T670" s="8"/>
    </row>
    <row r="671" spans="19:20" ht="14.25" customHeight="1">
      <c r="S671" s="13"/>
      <c r="T671" s="8"/>
    </row>
    <row r="672" spans="19:20" ht="14.25" customHeight="1">
      <c r="S672" s="13"/>
      <c r="T672" s="8"/>
    </row>
    <row r="673" spans="19:20" ht="14.25" customHeight="1">
      <c r="S673" s="13"/>
      <c r="T673" s="8"/>
    </row>
    <row r="674" spans="19:20" ht="14.25" customHeight="1">
      <c r="S674" s="13"/>
      <c r="T674" s="8"/>
    </row>
    <row r="675" spans="19:20" ht="14.25" customHeight="1">
      <c r="S675" s="13"/>
      <c r="T675" s="8"/>
    </row>
    <row r="676" spans="19:20" ht="14.25" customHeight="1">
      <c r="S676" s="13"/>
      <c r="T676" s="8"/>
    </row>
    <row r="677" spans="19:20" ht="14.25" customHeight="1">
      <c r="S677" s="13"/>
      <c r="T677" s="8"/>
    </row>
    <row r="678" spans="19:20" ht="14.25" customHeight="1">
      <c r="S678" s="13"/>
      <c r="T678" s="8"/>
    </row>
    <row r="679" spans="19:20" ht="14.25" customHeight="1">
      <c r="S679" s="13"/>
      <c r="T679" s="8"/>
    </row>
    <row r="680" spans="19:20" ht="14.25" customHeight="1">
      <c r="S680" s="13"/>
      <c r="T680" s="8"/>
    </row>
    <row r="681" spans="19:20" ht="14.25" customHeight="1">
      <c r="S681" s="13"/>
      <c r="T681" s="8"/>
    </row>
    <row r="682" spans="19:20" ht="14.25" customHeight="1">
      <c r="S682" s="13"/>
      <c r="T682" s="8"/>
    </row>
    <row r="683" spans="19:20" ht="14.25" customHeight="1">
      <c r="S683" s="13"/>
      <c r="T683" s="8"/>
    </row>
    <row r="684" spans="19:20" ht="14.25" customHeight="1">
      <c r="S684" s="13"/>
      <c r="T684" s="8"/>
    </row>
    <row r="685" spans="19:20" ht="14.25" customHeight="1">
      <c r="S685" s="13"/>
      <c r="T685" s="8"/>
    </row>
    <row r="686" spans="19:20" ht="14.25" customHeight="1">
      <c r="S686" s="13"/>
      <c r="T686" s="8"/>
    </row>
    <row r="687" spans="19:20" ht="14.25" customHeight="1">
      <c r="S687" s="13"/>
      <c r="T687" s="8"/>
    </row>
    <row r="688" spans="19:20" ht="14.25" customHeight="1">
      <c r="S688" s="13"/>
      <c r="T688" s="8"/>
    </row>
    <row r="689" spans="19:20" ht="14.25" customHeight="1">
      <c r="S689" s="13"/>
      <c r="T689" s="8"/>
    </row>
    <row r="690" spans="19:20" ht="14.25" customHeight="1">
      <c r="S690" s="13"/>
      <c r="T690" s="8"/>
    </row>
    <row r="691" spans="19:20" ht="14.25" customHeight="1">
      <c r="S691" s="13"/>
      <c r="T691" s="8"/>
    </row>
    <row r="692" spans="19:20" ht="14.25" customHeight="1">
      <c r="S692" s="13"/>
      <c r="T692" s="8"/>
    </row>
    <row r="693" spans="19:20" ht="14.25" customHeight="1">
      <c r="S693" s="13"/>
      <c r="T693" s="8"/>
    </row>
    <row r="694" spans="19:20" ht="14.25" customHeight="1">
      <c r="S694" s="13"/>
      <c r="T694" s="8"/>
    </row>
    <row r="695" spans="19:20" ht="14.25" customHeight="1">
      <c r="S695" s="13"/>
      <c r="T695" s="8"/>
    </row>
    <row r="696" spans="19:20" ht="14.25" customHeight="1">
      <c r="S696" s="13"/>
      <c r="T696" s="8"/>
    </row>
    <row r="697" spans="19:20" ht="14.25" customHeight="1">
      <c r="S697" s="13"/>
      <c r="T697" s="8"/>
    </row>
    <row r="698" spans="19:20" ht="14.25" customHeight="1">
      <c r="S698" s="13"/>
      <c r="T698" s="8"/>
    </row>
    <row r="699" spans="19:20" ht="14.25" customHeight="1">
      <c r="S699" s="13"/>
      <c r="T699" s="8"/>
    </row>
    <row r="700" spans="19:20" ht="14.25" customHeight="1">
      <c r="S700" s="13"/>
      <c r="T700" s="8"/>
    </row>
    <row r="701" spans="19:20" ht="14.25" customHeight="1">
      <c r="S701" s="13"/>
      <c r="T701" s="8"/>
    </row>
    <row r="702" spans="19:20" ht="14.25" customHeight="1">
      <c r="S702" s="13"/>
      <c r="T702" s="8"/>
    </row>
    <row r="703" spans="19:20" ht="14.25" customHeight="1">
      <c r="S703" s="13"/>
      <c r="T703" s="8"/>
    </row>
    <row r="704" spans="19:20" ht="14.25" customHeight="1">
      <c r="S704" s="13"/>
      <c r="T704" s="8"/>
    </row>
    <row r="705" spans="19:20" ht="14.25" customHeight="1">
      <c r="S705" s="13"/>
      <c r="T705" s="8"/>
    </row>
    <row r="706" spans="19:20" ht="14.25" customHeight="1">
      <c r="S706" s="13"/>
      <c r="T706" s="8"/>
    </row>
    <row r="707" spans="19:20" ht="14.25" customHeight="1">
      <c r="S707" s="13"/>
      <c r="T707" s="8"/>
    </row>
    <row r="708" spans="19:20" ht="14.25" customHeight="1">
      <c r="S708" s="13"/>
      <c r="T708" s="8"/>
    </row>
    <row r="709" spans="19:20" ht="14.25" customHeight="1">
      <c r="S709" s="13"/>
      <c r="T709" s="8"/>
    </row>
    <row r="710" spans="19:20" ht="14.25" customHeight="1">
      <c r="S710" s="13"/>
      <c r="T710" s="8"/>
    </row>
    <row r="711" spans="19:20" ht="14.25" customHeight="1">
      <c r="S711" s="13"/>
      <c r="T711" s="8"/>
    </row>
    <row r="712" spans="19:20" ht="14.25" customHeight="1">
      <c r="S712" s="13"/>
      <c r="T712" s="8"/>
    </row>
    <row r="713" spans="19:20" ht="14.25" customHeight="1">
      <c r="S713" s="13"/>
      <c r="T713" s="8"/>
    </row>
    <row r="714" spans="19:20" ht="14.25" customHeight="1">
      <c r="S714" s="13"/>
      <c r="T714" s="8"/>
    </row>
    <row r="715" spans="19:20" ht="14.25" customHeight="1">
      <c r="S715" s="13"/>
      <c r="T715" s="8"/>
    </row>
    <row r="716" spans="19:20" ht="14.25" customHeight="1">
      <c r="S716" s="13"/>
      <c r="T716" s="8"/>
    </row>
    <row r="717" spans="19:20" ht="14.25" customHeight="1">
      <c r="S717" s="13"/>
      <c r="T717" s="8"/>
    </row>
    <row r="718" spans="19:20" ht="14.25" customHeight="1">
      <c r="S718" s="13"/>
      <c r="T718" s="8"/>
    </row>
    <row r="719" spans="19:20" ht="14.25" customHeight="1">
      <c r="S719" s="13"/>
      <c r="T719" s="8"/>
    </row>
    <row r="720" spans="19:20" ht="14.25" customHeight="1">
      <c r="S720" s="13"/>
      <c r="T720" s="8"/>
    </row>
    <row r="721" spans="19:20" ht="14.25" customHeight="1">
      <c r="S721" s="13"/>
      <c r="T721" s="8"/>
    </row>
    <row r="722" spans="19:20" ht="14.25" customHeight="1">
      <c r="S722" s="13"/>
      <c r="T722" s="8"/>
    </row>
    <row r="723" spans="19:20" ht="14.25" customHeight="1">
      <c r="S723" s="13"/>
      <c r="T723" s="8"/>
    </row>
    <row r="724" spans="19:20" ht="14.25" customHeight="1">
      <c r="S724" s="13"/>
      <c r="T724" s="8"/>
    </row>
    <row r="725" spans="19:20" ht="14.25" customHeight="1">
      <c r="S725" s="13"/>
      <c r="T725" s="8"/>
    </row>
    <row r="726" spans="19:20" ht="14.25" customHeight="1">
      <c r="S726" s="13"/>
      <c r="T726" s="8"/>
    </row>
    <row r="727" spans="19:20" ht="14.25" customHeight="1">
      <c r="S727" s="13"/>
      <c r="T727" s="8"/>
    </row>
    <row r="728" spans="19:20" ht="14.25" customHeight="1">
      <c r="S728" s="13"/>
      <c r="T728" s="8"/>
    </row>
    <row r="729" spans="19:20" ht="14.25" customHeight="1">
      <c r="S729" s="13"/>
      <c r="T729" s="8"/>
    </row>
    <row r="730" spans="19:20" ht="14.25" customHeight="1">
      <c r="S730" s="13"/>
      <c r="T730" s="8"/>
    </row>
    <row r="731" spans="19:20" ht="14.25" customHeight="1">
      <c r="S731" s="13"/>
      <c r="T731" s="8"/>
    </row>
    <row r="732" spans="19:20" ht="14.25" customHeight="1">
      <c r="S732" s="13"/>
      <c r="T732" s="8"/>
    </row>
    <row r="733" spans="19:20" ht="14.25" customHeight="1">
      <c r="S733" s="13"/>
      <c r="T733" s="8"/>
    </row>
    <row r="734" spans="19:20" ht="14.25" customHeight="1">
      <c r="S734" s="13"/>
      <c r="T734" s="8"/>
    </row>
    <row r="735" spans="19:20" ht="14.25" customHeight="1">
      <c r="S735" s="13"/>
      <c r="T735" s="8"/>
    </row>
    <row r="736" spans="19:20" ht="14.25" customHeight="1">
      <c r="S736" s="13"/>
      <c r="T736" s="8"/>
    </row>
    <row r="737" spans="19:20" ht="14.25" customHeight="1">
      <c r="S737" s="13"/>
      <c r="T737" s="8"/>
    </row>
    <row r="738" spans="19:20" ht="14.25" customHeight="1">
      <c r="S738" s="13"/>
      <c r="T738" s="8"/>
    </row>
    <row r="739" spans="19:20" ht="14.25" customHeight="1">
      <c r="S739" s="13"/>
      <c r="T739" s="8"/>
    </row>
    <row r="740" spans="19:20" ht="14.25" customHeight="1">
      <c r="S740" s="13"/>
      <c r="T740" s="8"/>
    </row>
    <row r="741" spans="19:20" ht="14.25" customHeight="1">
      <c r="S741" s="13"/>
      <c r="T741" s="8"/>
    </row>
    <row r="742" spans="19:20" ht="14.25" customHeight="1">
      <c r="S742" s="13"/>
      <c r="T742" s="8"/>
    </row>
    <row r="743" spans="19:20" ht="14.25" customHeight="1">
      <c r="S743" s="13"/>
      <c r="T743" s="8"/>
    </row>
    <row r="744" spans="19:20" ht="14.25" customHeight="1">
      <c r="S744" s="13"/>
      <c r="T744" s="8"/>
    </row>
    <row r="745" spans="19:20" ht="14.25" customHeight="1">
      <c r="S745" s="13"/>
      <c r="T745" s="8"/>
    </row>
    <row r="746" spans="19:20" ht="14.25" customHeight="1">
      <c r="S746" s="13"/>
      <c r="T746" s="8"/>
    </row>
    <row r="747" spans="19:20" ht="14.25" customHeight="1">
      <c r="S747" s="13"/>
      <c r="T747" s="8"/>
    </row>
    <row r="748" spans="19:20" ht="14.25" customHeight="1">
      <c r="S748" s="13"/>
      <c r="T748" s="8"/>
    </row>
    <row r="749" spans="19:20" ht="14.25" customHeight="1">
      <c r="S749" s="13"/>
      <c r="T749" s="8"/>
    </row>
    <row r="750" spans="19:20" ht="14.25" customHeight="1">
      <c r="S750" s="13"/>
      <c r="T750" s="8"/>
    </row>
    <row r="751" spans="19:20" ht="14.25" customHeight="1">
      <c r="S751" s="13"/>
      <c r="T751" s="8"/>
    </row>
    <row r="752" spans="19:20" ht="14.25" customHeight="1">
      <c r="S752" s="13"/>
      <c r="T752" s="8"/>
    </row>
    <row r="753" spans="19:20" ht="14.25" customHeight="1">
      <c r="S753" s="13"/>
      <c r="T753" s="8"/>
    </row>
    <row r="754" spans="19:20" ht="14.25" customHeight="1">
      <c r="S754" s="13"/>
      <c r="T754" s="8"/>
    </row>
    <row r="755" spans="19:20" ht="14.25" customHeight="1">
      <c r="S755" s="13"/>
      <c r="T755" s="8"/>
    </row>
    <row r="756" spans="19:20" ht="14.25" customHeight="1">
      <c r="S756" s="13"/>
      <c r="T756" s="8"/>
    </row>
    <row r="757" spans="19:20" ht="14.25" customHeight="1">
      <c r="S757" s="13"/>
      <c r="T757" s="8"/>
    </row>
    <row r="758" spans="19:20" ht="14.25" customHeight="1">
      <c r="S758" s="13"/>
      <c r="T758" s="8"/>
    </row>
    <row r="759" spans="19:20" ht="14.25" customHeight="1">
      <c r="S759" s="13"/>
      <c r="T759" s="8"/>
    </row>
    <row r="760" spans="19:20" ht="14.25" customHeight="1">
      <c r="S760" s="13"/>
      <c r="T760" s="8"/>
    </row>
    <row r="761" spans="19:20" ht="14.25" customHeight="1">
      <c r="S761" s="13"/>
      <c r="T761" s="8"/>
    </row>
    <row r="762" spans="19:20" ht="14.25" customHeight="1">
      <c r="S762" s="13"/>
      <c r="T762" s="8"/>
    </row>
    <row r="763" spans="19:20" ht="14.25" customHeight="1">
      <c r="S763" s="13"/>
      <c r="T763" s="8"/>
    </row>
    <row r="764" spans="19:20" ht="14.25" customHeight="1">
      <c r="S764" s="13"/>
      <c r="T764" s="8"/>
    </row>
    <row r="765" spans="19:20" ht="14.25" customHeight="1">
      <c r="S765" s="13"/>
      <c r="T765" s="8"/>
    </row>
    <row r="766" spans="19:20" ht="14.25" customHeight="1">
      <c r="S766" s="13"/>
      <c r="T766" s="8"/>
    </row>
    <row r="767" spans="19:20" ht="14.25" customHeight="1">
      <c r="S767" s="13"/>
      <c r="T767" s="8"/>
    </row>
    <row r="768" spans="19:20" ht="14.25" customHeight="1">
      <c r="S768" s="13"/>
      <c r="T768" s="8"/>
    </row>
    <row r="769" spans="19:20" ht="14.25" customHeight="1">
      <c r="S769" s="13"/>
      <c r="T769" s="8"/>
    </row>
    <row r="770" spans="19:20" ht="14.25" customHeight="1">
      <c r="S770" s="13"/>
      <c r="T770" s="8"/>
    </row>
    <row r="771" spans="19:20" ht="14.25" customHeight="1">
      <c r="S771" s="13"/>
      <c r="T771" s="8"/>
    </row>
    <row r="772" spans="19:20" ht="14.25" customHeight="1">
      <c r="S772" s="13"/>
      <c r="T772" s="8"/>
    </row>
    <row r="773" spans="19:20" ht="14.25" customHeight="1">
      <c r="S773" s="13"/>
      <c r="T773" s="8"/>
    </row>
    <row r="774" spans="19:20" ht="14.25" customHeight="1">
      <c r="S774" s="13"/>
      <c r="T774" s="8"/>
    </row>
    <row r="775" spans="19:20" ht="14.25" customHeight="1">
      <c r="S775" s="13"/>
      <c r="T775" s="8"/>
    </row>
    <row r="776" spans="19:20" ht="14.25" customHeight="1">
      <c r="S776" s="13"/>
      <c r="T776" s="8"/>
    </row>
    <row r="777" spans="19:20" ht="14.25" customHeight="1">
      <c r="S777" s="13"/>
      <c r="T777" s="8"/>
    </row>
    <row r="778" spans="19:20" ht="14.25" customHeight="1">
      <c r="S778" s="13"/>
      <c r="T778" s="8"/>
    </row>
    <row r="779" spans="19:20" ht="14.25" customHeight="1">
      <c r="S779" s="13"/>
      <c r="T779" s="8"/>
    </row>
    <row r="780" spans="19:20" ht="14.25" customHeight="1">
      <c r="S780" s="13"/>
      <c r="T780" s="8"/>
    </row>
    <row r="781" spans="19:20" ht="14.25" customHeight="1">
      <c r="S781" s="13"/>
      <c r="T781" s="8"/>
    </row>
    <row r="782" spans="19:20" ht="14.25" customHeight="1">
      <c r="S782" s="13"/>
      <c r="T782" s="8"/>
    </row>
    <row r="783" spans="19:20" ht="14.25" customHeight="1">
      <c r="S783" s="13"/>
      <c r="T783" s="8"/>
    </row>
    <row r="784" spans="19:20" ht="14.25" customHeight="1">
      <c r="S784" s="13"/>
      <c r="T784" s="8"/>
    </row>
    <row r="785" spans="19:20" ht="14.25" customHeight="1">
      <c r="S785" s="13"/>
      <c r="T785" s="8"/>
    </row>
    <row r="786" spans="19:20" ht="14.25" customHeight="1">
      <c r="S786" s="13"/>
      <c r="T786" s="8"/>
    </row>
    <row r="787" spans="19:20" ht="14.25" customHeight="1">
      <c r="S787" s="13"/>
      <c r="T787" s="8"/>
    </row>
    <row r="788" spans="19:20" ht="14.25" customHeight="1">
      <c r="S788" s="13"/>
      <c r="T788" s="8"/>
    </row>
    <row r="789" spans="19:20" ht="14.25" customHeight="1">
      <c r="S789" s="13"/>
      <c r="T789" s="8"/>
    </row>
    <row r="790" spans="19:20" ht="14.25" customHeight="1">
      <c r="S790" s="13"/>
      <c r="T790" s="8"/>
    </row>
    <row r="791" spans="19:20" ht="14.25" customHeight="1">
      <c r="S791" s="13"/>
      <c r="T791" s="8"/>
    </row>
    <row r="792" spans="19:20" ht="14.25" customHeight="1">
      <c r="S792" s="13"/>
      <c r="T792" s="8"/>
    </row>
    <row r="793" spans="19:20" ht="14.25" customHeight="1">
      <c r="S793" s="13"/>
      <c r="T793" s="8"/>
    </row>
    <row r="794" spans="19:20" ht="14.25" customHeight="1">
      <c r="S794" s="13"/>
      <c r="T794" s="8"/>
    </row>
    <row r="795" spans="19:20" ht="14.25" customHeight="1">
      <c r="S795" s="13"/>
      <c r="T795" s="8"/>
    </row>
    <row r="796" spans="19:20" ht="14.25" customHeight="1">
      <c r="S796" s="13"/>
      <c r="T796" s="8"/>
    </row>
    <row r="797" spans="19:20" ht="14.25" customHeight="1">
      <c r="S797" s="13"/>
      <c r="T797" s="8"/>
    </row>
    <row r="798" spans="19:20" ht="14.25" customHeight="1">
      <c r="S798" s="13"/>
      <c r="T798" s="8"/>
    </row>
    <row r="799" spans="19:20" ht="14.25" customHeight="1">
      <c r="S799" s="13"/>
      <c r="T799" s="8"/>
    </row>
    <row r="800" spans="19:20" ht="14.25" customHeight="1">
      <c r="S800" s="13"/>
      <c r="T800" s="8"/>
    </row>
    <row r="801" spans="19:20" ht="14.25" customHeight="1">
      <c r="S801" s="13"/>
      <c r="T801" s="8"/>
    </row>
    <row r="802" spans="19:20" ht="14.25" customHeight="1">
      <c r="S802" s="13"/>
      <c r="T802" s="8"/>
    </row>
    <row r="803" spans="19:20" ht="14.25" customHeight="1">
      <c r="S803" s="13"/>
      <c r="T803" s="8"/>
    </row>
    <row r="804" spans="19:20" ht="14.25" customHeight="1">
      <c r="S804" s="13"/>
      <c r="T804" s="8"/>
    </row>
    <row r="805" spans="19:20" ht="14.25" customHeight="1">
      <c r="S805" s="13"/>
      <c r="T805" s="8"/>
    </row>
    <row r="806" spans="19:20" ht="14.25" customHeight="1">
      <c r="S806" s="13"/>
      <c r="T806" s="8"/>
    </row>
    <row r="807" spans="19:20" ht="14.25" customHeight="1">
      <c r="S807" s="13"/>
      <c r="T807" s="8"/>
    </row>
    <row r="808" spans="19:20" ht="14.25" customHeight="1">
      <c r="S808" s="13"/>
      <c r="T808" s="8"/>
    </row>
    <row r="809" spans="19:20" ht="14.25" customHeight="1">
      <c r="S809" s="13"/>
      <c r="T809" s="8"/>
    </row>
    <row r="810" spans="19:20" ht="14.25" customHeight="1">
      <c r="S810" s="13"/>
      <c r="T810" s="8"/>
    </row>
    <row r="811" spans="19:20" ht="14.25" customHeight="1">
      <c r="S811" s="13"/>
      <c r="T811" s="8"/>
    </row>
    <row r="812" spans="19:20" ht="14.25" customHeight="1">
      <c r="S812" s="13"/>
      <c r="T812" s="8"/>
    </row>
    <row r="813" spans="19:20" ht="14.25" customHeight="1">
      <c r="S813" s="13"/>
      <c r="T813" s="8"/>
    </row>
    <row r="814" spans="19:20" ht="14.25" customHeight="1">
      <c r="S814" s="13"/>
      <c r="T814" s="8"/>
    </row>
    <row r="815" spans="19:20" ht="14.25" customHeight="1">
      <c r="S815" s="13"/>
      <c r="T815" s="8"/>
    </row>
    <row r="816" spans="19:20" ht="14.25" customHeight="1">
      <c r="S816" s="13"/>
      <c r="T816" s="8"/>
    </row>
    <row r="817" spans="19:20" ht="14.25" customHeight="1">
      <c r="S817" s="13"/>
      <c r="T817" s="8"/>
    </row>
    <row r="818" spans="19:20" ht="14.25" customHeight="1">
      <c r="S818" s="13"/>
      <c r="T818" s="8"/>
    </row>
    <row r="819" spans="19:20" ht="14.25" customHeight="1">
      <c r="S819" s="13"/>
      <c r="T819" s="8"/>
    </row>
    <row r="820" spans="19:20" ht="14.25" customHeight="1">
      <c r="S820" s="13"/>
      <c r="T820" s="8"/>
    </row>
    <row r="821" spans="19:20" ht="14.25" customHeight="1">
      <c r="S821" s="13"/>
      <c r="T821" s="8"/>
    </row>
    <row r="822" spans="19:20" ht="14.25" customHeight="1">
      <c r="S822" s="13"/>
      <c r="T822" s="8"/>
    </row>
    <row r="823" spans="19:20" ht="14.25" customHeight="1">
      <c r="S823" s="13"/>
      <c r="T823" s="8"/>
    </row>
    <row r="824" spans="19:20" ht="14.25" customHeight="1">
      <c r="S824" s="13"/>
      <c r="T824" s="8"/>
    </row>
    <row r="825" spans="19:20" ht="14.25" customHeight="1">
      <c r="S825" s="13"/>
      <c r="T825" s="8"/>
    </row>
    <row r="826" spans="19:20" ht="14.25" customHeight="1">
      <c r="S826" s="13"/>
      <c r="T826" s="8"/>
    </row>
    <row r="827" spans="19:20" ht="14.25" customHeight="1">
      <c r="S827" s="13"/>
      <c r="T827" s="8"/>
    </row>
    <row r="828" spans="19:20" ht="14.25" customHeight="1">
      <c r="S828" s="13"/>
      <c r="T828" s="8"/>
    </row>
    <row r="829" spans="19:20" ht="14.25" customHeight="1">
      <c r="S829" s="13"/>
      <c r="T829" s="8"/>
    </row>
    <row r="830" spans="19:20" ht="14.25" customHeight="1">
      <c r="S830" s="13"/>
      <c r="T830" s="8"/>
    </row>
    <row r="831" spans="19:20" ht="14.25" customHeight="1">
      <c r="S831" s="13"/>
      <c r="T831" s="8"/>
    </row>
    <row r="832" spans="19:20" ht="14.25" customHeight="1">
      <c r="S832" s="13"/>
      <c r="T832" s="8"/>
    </row>
    <row r="833" spans="19:20" ht="14.25" customHeight="1">
      <c r="S833" s="13"/>
      <c r="T833" s="8"/>
    </row>
    <row r="834" spans="19:20" ht="14.25" customHeight="1">
      <c r="S834" s="13"/>
      <c r="T834" s="8"/>
    </row>
    <row r="835" spans="19:20" ht="14.25" customHeight="1">
      <c r="S835" s="13"/>
      <c r="T835" s="8"/>
    </row>
    <row r="836" spans="19:20" ht="14.25" customHeight="1">
      <c r="S836" s="13"/>
      <c r="T836" s="8"/>
    </row>
    <row r="837" spans="19:20" ht="14.25" customHeight="1">
      <c r="S837" s="13"/>
      <c r="T837" s="8"/>
    </row>
    <row r="838" spans="19:20" ht="14.25" customHeight="1">
      <c r="S838" s="13"/>
      <c r="T838" s="8"/>
    </row>
    <row r="839" spans="19:20" ht="14.25" customHeight="1">
      <c r="S839" s="13"/>
      <c r="T839" s="8"/>
    </row>
    <row r="840" spans="19:20" ht="14.25" customHeight="1">
      <c r="S840" s="13"/>
      <c r="T840" s="8"/>
    </row>
    <row r="841" spans="19:20" ht="14.25" customHeight="1">
      <c r="S841" s="13"/>
      <c r="T841" s="8"/>
    </row>
    <row r="842" spans="19:20" ht="14.25" customHeight="1">
      <c r="S842" s="13"/>
      <c r="T842" s="8"/>
    </row>
    <row r="843" spans="19:20" ht="14.25" customHeight="1">
      <c r="S843" s="13"/>
      <c r="T843" s="8"/>
    </row>
    <row r="844" spans="19:20" ht="14.25" customHeight="1">
      <c r="S844" s="13"/>
      <c r="T844" s="8"/>
    </row>
    <row r="845" spans="19:20" ht="14.25" customHeight="1">
      <c r="S845" s="13"/>
      <c r="T845" s="8"/>
    </row>
    <row r="846" spans="19:20" ht="14.25" customHeight="1">
      <c r="S846" s="13"/>
      <c r="T846" s="8"/>
    </row>
    <row r="847" spans="19:20" ht="14.25" customHeight="1">
      <c r="S847" s="13"/>
      <c r="T847" s="8"/>
    </row>
    <row r="848" spans="19:20" ht="14.25" customHeight="1">
      <c r="S848" s="13"/>
      <c r="T848" s="8"/>
    </row>
    <row r="849" spans="19:20" ht="14.25" customHeight="1">
      <c r="S849" s="13"/>
      <c r="T849" s="8"/>
    </row>
    <row r="850" spans="19:20" ht="14.25" customHeight="1">
      <c r="S850" s="13"/>
      <c r="T850" s="8"/>
    </row>
    <row r="851" spans="19:20" ht="14.25" customHeight="1">
      <c r="S851" s="13"/>
      <c r="T851" s="8"/>
    </row>
    <row r="852" spans="19:20" ht="14.25" customHeight="1">
      <c r="S852" s="13"/>
      <c r="T852" s="8"/>
    </row>
    <row r="853" spans="19:20" ht="14.25" customHeight="1">
      <c r="S853" s="13"/>
      <c r="T853" s="8"/>
    </row>
    <row r="854" spans="19:20" ht="14.25" customHeight="1">
      <c r="S854" s="13"/>
      <c r="T854" s="8"/>
    </row>
    <row r="855" spans="19:20" ht="14.25" customHeight="1">
      <c r="S855" s="13"/>
      <c r="T855" s="8"/>
    </row>
    <row r="856" spans="19:20" ht="14.25" customHeight="1">
      <c r="S856" s="13"/>
      <c r="T856" s="8"/>
    </row>
    <row r="857" spans="19:20" ht="14.25" customHeight="1">
      <c r="S857" s="13"/>
      <c r="T857" s="8"/>
    </row>
    <row r="858" spans="19:20" ht="14.25" customHeight="1">
      <c r="S858" s="13"/>
      <c r="T858" s="8"/>
    </row>
    <row r="859" spans="19:20" ht="14.25" customHeight="1">
      <c r="S859" s="13"/>
      <c r="T859" s="8"/>
    </row>
    <row r="860" spans="19:20" ht="14.25" customHeight="1">
      <c r="S860" s="13"/>
      <c r="T860" s="8"/>
    </row>
    <row r="861" spans="19:20" ht="14.25" customHeight="1">
      <c r="S861" s="13"/>
      <c r="T861" s="8"/>
    </row>
    <row r="862" spans="19:20" ht="14.25" customHeight="1">
      <c r="S862" s="13"/>
      <c r="T862" s="8"/>
    </row>
    <row r="863" spans="19:20" ht="14.25" customHeight="1">
      <c r="S863" s="13"/>
      <c r="T863" s="8"/>
    </row>
    <row r="864" spans="19:20" ht="14.25" customHeight="1">
      <c r="S864" s="13"/>
      <c r="T864" s="8"/>
    </row>
    <row r="865" spans="19:20" ht="14.25" customHeight="1">
      <c r="S865" s="13"/>
      <c r="T865" s="8"/>
    </row>
    <row r="866" spans="19:20" ht="14.25" customHeight="1">
      <c r="S866" s="13"/>
      <c r="T866" s="8"/>
    </row>
    <row r="867" spans="19:20" ht="14.25" customHeight="1">
      <c r="S867" s="13"/>
      <c r="T867" s="8"/>
    </row>
    <row r="868" spans="19:20" ht="14.25" customHeight="1">
      <c r="S868" s="13"/>
      <c r="T868" s="8"/>
    </row>
    <row r="869" spans="19:20" ht="14.25" customHeight="1">
      <c r="S869" s="13"/>
      <c r="T869" s="8"/>
    </row>
    <row r="870" spans="19:20" ht="14.25" customHeight="1">
      <c r="S870" s="13"/>
      <c r="T870" s="8"/>
    </row>
    <row r="871" spans="19:20" ht="14.25" customHeight="1">
      <c r="S871" s="13"/>
      <c r="T871" s="8"/>
    </row>
    <row r="872" spans="19:20" ht="14.25" customHeight="1">
      <c r="S872" s="13"/>
      <c r="T872" s="8"/>
    </row>
    <row r="873" spans="19:20" ht="14.25" customHeight="1">
      <c r="S873" s="13"/>
      <c r="T873" s="8"/>
    </row>
    <row r="874" spans="19:20" ht="14.25" customHeight="1">
      <c r="S874" s="13"/>
      <c r="T874" s="8"/>
    </row>
    <row r="875" spans="19:20" ht="14.25" customHeight="1">
      <c r="S875" s="13"/>
      <c r="T875" s="8"/>
    </row>
    <row r="876" spans="19:20" ht="14.25" customHeight="1">
      <c r="S876" s="13"/>
      <c r="T876" s="8"/>
    </row>
    <row r="877" spans="19:20" ht="14.25" customHeight="1">
      <c r="S877" s="13"/>
      <c r="T877" s="8"/>
    </row>
    <row r="878" spans="19:20" ht="14.25" customHeight="1">
      <c r="S878" s="13"/>
      <c r="T878" s="8"/>
    </row>
    <row r="879" spans="19:20" ht="14.25" customHeight="1">
      <c r="S879" s="13"/>
      <c r="T879" s="8"/>
    </row>
    <row r="880" spans="19:20" ht="14.25" customHeight="1">
      <c r="S880" s="13"/>
      <c r="T880" s="8"/>
    </row>
    <row r="881" spans="19:20" ht="14.25" customHeight="1">
      <c r="S881" s="13"/>
      <c r="T881" s="8"/>
    </row>
    <row r="882" spans="19:20" ht="14.25" customHeight="1">
      <c r="S882" s="13"/>
      <c r="T882" s="8"/>
    </row>
    <row r="883" spans="19:20" ht="14.25" customHeight="1">
      <c r="S883" s="13"/>
      <c r="T883" s="8"/>
    </row>
    <row r="884" spans="19:20" ht="14.25" customHeight="1">
      <c r="S884" s="13"/>
      <c r="T884" s="8"/>
    </row>
    <row r="885" spans="19:20" ht="14.25" customHeight="1">
      <c r="S885" s="13"/>
      <c r="T885" s="8"/>
    </row>
    <row r="886" spans="19:20" ht="14.25" customHeight="1">
      <c r="S886" s="13"/>
      <c r="T886" s="8"/>
    </row>
    <row r="887" spans="19:20" ht="14.25" customHeight="1">
      <c r="S887" s="13"/>
      <c r="T887" s="8"/>
    </row>
    <row r="888" spans="19:20" ht="14.25" customHeight="1">
      <c r="S888" s="13"/>
      <c r="T888" s="8"/>
    </row>
    <row r="889" spans="19:20" ht="14.25" customHeight="1">
      <c r="S889" s="13"/>
      <c r="T889" s="8"/>
    </row>
    <row r="890" spans="19:20" ht="14.25" customHeight="1">
      <c r="S890" s="13"/>
      <c r="T890" s="8"/>
    </row>
    <row r="891" spans="19:20" ht="14.25" customHeight="1">
      <c r="S891" s="13"/>
      <c r="T891" s="8"/>
    </row>
    <row r="892" spans="19:20" ht="14.25" customHeight="1">
      <c r="S892" s="13"/>
      <c r="T892" s="8"/>
    </row>
    <row r="893" spans="19:20" ht="14.25" customHeight="1">
      <c r="S893" s="13"/>
      <c r="T893" s="8"/>
    </row>
    <row r="894" spans="19:20" ht="14.25" customHeight="1">
      <c r="S894" s="13"/>
      <c r="T894" s="8"/>
    </row>
    <row r="895" spans="19:20" ht="14.25" customHeight="1">
      <c r="S895" s="13"/>
      <c r="T895" s="8"/>
    </row>
    <row r="896" spans="19:20" ht="14.25" customHeight="1">
      <c r="S896" s="13"/>
      <c r="T896" s="8"/>
    </row>
    <row r="897" spans="19:20" ht="14.25" customHeight="1">
      <c r="S897" s="13"/>
      <c r="T897" s="8"/>
    </row>
    <row r="898" spans="19:20" ht="14.25" customHeight="1">
      <c r="S898" s="13"/>
      <c r="T898" s="8"/>
    </row>
    <row r="899" spans="19:20" ht="14.25" customHeight="1">
      <c r="S899" s="13"/>
      <c r="T899" s="8"/>
    </row>
    <row r="900" spans="19:20" ht="14.25" customHeight="1">
      <c r="S900" s="13"/>
      <c r="T900" s="8"/>
    </row>
    <row r="901" spans="19:20" ht="14.25" customHeight="1">
      <c r="S901" s="13"/>
      <c r="T901" s="8"/>
    </row>
    <row r="902" spans="19:20" ht="14.25" customHeight="1">
      <c r="S902" s="13"/>
      <c r="T902" s="8"/>
    </row>
    <row r="903" spans="19:20" ht="14.25" customHeight="1">
      <c r="S903" s="13"/>
      <c r="T903" s="8"/>
    </row>
    <row r="904" spans="19:20" ht="14.25" customHeight="1">
      <c r="S904" s="13"/>
      <c r="T904" s="8"/>
    </row>
    <row r="905" spans="19:20" ht="14.25" customHeight="1">
      <c r="S905" s="13"/>
      <c r="T905" s="8"/>
    </row>
    <row r="906" spans="19:20" ht="14.25" customHeight="1">
      <c r="S906" s="13"/>
      <c r="T906" s="8"/>
    </row>
    <row r="907" spans="19:20" ht="14.25" customHeight="1">
      <c r="S907" s="13"/>
      <c r="T907" s="8"/>
    </row>
    <row r="908" spans="19:20" ht="14.25" customHeight="1">
      <c r="S908" s="13"/>
      <c r="T908" s="8"/>
    </row>
    <row r="909" spans="19:20" ht="14.25" customHeight="1">
      <c r="S909" s="13"/>
      <c r="T909" s="8"/>
    </row>
    <row r="910" spans="19:20" ht="14.25" customHeight="1">
      <c r="S910" s="13"/>
      <c r="T910" s="8"/>
    </row>
    <row r="911" spans="19:20" ht="14.25" customHeight="1">
      <c r="S911" s="13"/>
      <c r="T911" s="8"/>
    </row>
    <row r="912" spans="19:20" ht="14.25" customHeight="1">
      <c r="S912" s="13"/>
      <c r="T912" s="8"/>
    </row>
    <row r="913" spans="19:20" ht="14.25" customHeight="1">
      <c r="S913" s="13"/>
      <c r="T913" s="8"/>
    </row>
    <row r="914" spans="19:20" ht="14.25" customHeight="1">
      <c r="S914" s="13"/>
      <c r="T914" s="8"/>
    </row>
    <row r="915" spans="19:20" ht="14.25" customHeight="1">
      <c r="S915" s="13"/>
      <c r="T915" s="8"/>
    </row>
    <row r="916" spans="19:20" ht="14.25" customHeight="1">
      <c r="S916" s="13"/>
      <c r="T916" s="8"/>
    </row>
    <row r="917" spans="19:20" ht="14.25" customHeight="1">
      <c r="S917" s="13"/>
      <c r="T917" s="8"/>
    </row>
    <row r="918" spans="19:20" ht="14.25" customHeight="1">
      <c r="S918" s="13"/>
      <c r="T918" s="8"/>
    </row>
    <row r="919" spans="19:20" ht="14.25" customHeight="1">
      <c r="S919" s="13"/>
      <c r="T919" s="8"/>
    </row>
    <row r="920" spans="19:20" ht="14.25" customHeight="1">
      <c r="S920" s="13"/>
      <c r="T920" s="8"/>
    </row>
    <row r="921" spans="19:20" ht="14.25" customHeight="1">
      <c r="S921" s="13"/>
      <c r="T921" s="8"/>
    </row>
    <row r="922" spans="19:20" ht="14.25" customHeight="1">
      <c r="S922" s="13"/>
      <c r="T922" s="8"/>
    </row>
    <row r="923" spans="19:20" ht="14.25" customHeight="1">
      <c r="S923" s="13"/>
      <c r="T923" s="8"/>
    </row>
    <row r="924" spans="19:20" ht="14.25" customHeight="1">
      <c r="S924" s="13"/>
      <c r="T924" s="8"/>
    </row>
    <row r="925" spans="19:20" ht="14.25" customHeight="1">
      <c r="S925" s="13"/>
      <c r="T925" s="8"/>
    </row>
    <row r="926" spans="19:20" ht="14.25" customHeight="1">
      <c r="S926" s="13"/>
      <c r="T926" s="8"/>
    </row>
    <row r="927" spans="19:20" ht="14.25" customHeight="1">
      <c r="S927" s="13"/>
      <c r="T927" s="8"/>
    </row>
    <row r="928" spans="19:20" ht="14.25" customHeight="1">
      <c r="S928" s="13"/>
      <c r="T928" s="8"/>
    </row>
    <row r="929" spans="19:20" ht="14.25" customHeight="1">
      <c r="S929" s="13"/>
      <c r="T929" s="8"/>
    </row>
    <row r="930" spans="19:20" ht="14.25" customHeight="1">
      <c r="S930" s="13"/>
      <c r="T930" s="8"/>
    </row>
    <row r="931" spans="19:20" ht="14.25" customHeight="1">
      <c r="S931" s="13"/>
      <c r="T931" s="8"/>
    </row>
    <row r="932" spans="19:20" ht="14.25" customHeight="1">
      <c r="S932" s="13"/>
      <c r="T932" s="8"/>
    </row>
    <row r="933" spans="19:20" ht="14.25" customHeight="1">
      <c r="S933" s="13"/>
      <c r="T933" s="8"/>
    </row>
    <row r="934" spans="19:20" ht="14.25" customHeight="1">
      <c r="S934" s="13"/>
      <c r="T934" s="8"/>
    </row>
    <row r="935" spans="19:20" ht="14.25" customHeight="1">
      <c r="S935" s="13"/>
      <c r="T935" s="8"/>
    </row>
    <row r="936" spans="19:20" ht="14.25" customHeight="1">
      <c r="S936" s="13"/>
      <c r="T936" s="8"/>
    </row>
    <row r="937" spans="19:20" ht="14.25" customHeight="1">
      <c r="S937" s="13"/>
      <c r="T937" s="8"/>
    </row>
    <row r="938" spans="19:20" ht="14.25" customHeight="1">
      <c r="S938" s="13"/>
      <c r="T938" s="8"/>
    </row>
    <row r="939" spans="19:20" ht="14.25" customHeight="1">
      <c r="S939" s="13"/>
      <c r="T939" s="8"/>
    </row>
    <row r="940" spans="19:20" ht="14.25" customHeight="1">
      <c r="S940" s="13"/>
      <c r="T940" s="8"/>
    </row>
    <row r="941" spans="19:20" ht="14.25" customHeight="1">
      <c r="S941" s="13"/>
      <c r="T941" s="8"/>
    </row>
    <row r="942" spans="19:20" ht="14.25" customHeight="1">
      <c r="S942" s="13"/>
      <c r="T942" s="8"/>
    </row>
    <row r="943" spans="19:20" ht="14.25" customHeight="1">
      <c r="S943" s="13"/>
      <c r="T943" s="8"/>
    </row>
    <row r="944" spans="19:20" ht="14.25" customHeight="1">
      <c r="S944" s="13"/>
      <c r="T944" s="8"/>
    </row>
    <row r="945" spans="19:20" ht="14.25" customHeight="1">
      <c r="S945" s="13"/>
      <c r="T945" s="8"/>
    </row>
    <row r="946" spans="19:20" ht="14.25" customHeight="1">
      <c r="S946" s="13"/>
      <c r="T946" s="8"/>
    </row>
    <row r="947" spans="19:20" ht="14.25" customHeight="1">
      <c r="S947" s="13"/>
      <c r="T947" s="8"/>
    </row>
    <row r="948" spans="19:20" ht="14.25" customHeight="1">
      <c r="S948" s="13"/>
      <c r="T948" s="8"/>
    </row>
    <row r="949" spans="19:20" ht="14.25" customHeight="1">
      <c r="S949" s="13"/>
      <c r="T949" s="8"/>
    </row>
    <row r="950" spans="19:20" ht="14.25" customHeight="1">
      <c r="S950" s="13"/>
      <c r="T950" s="8"/>
    </row>
    <row r="951" spans="19:20" ht="14.25" customHeight="1">
      <c r="S951" s="13"/>
      <c r="T951" s="8"/>
    </row>
    <row r="952" spans="19:20" ht="14.25" customHeight="1">
      <c r="S952" s="13"/>
      <c r="T952" s="8"/>
    </row>
    <row r="953" spans="19:20" ht="14.25" customHeight="1">
      <c r="S953" s="13"/>
      <c r="T953" s="8"/>
    </row>
    <row r="954" spans="19:20" ht="14.25" customHeight="1">
      <c r="S954" s="13"/>
      <c r="T954" s="8"/>
    </row>
    <row r="955" spans="19:20" ht="14.25" customHeight="1">
      <c r="S955" s="13"/>
      <c r="T955" s="8"/>
    </row>
    <row r="956" spans="19:20" ht="14.25" customHeight="1">
      <c r="S956" s="13"/>
      <c r="T956" s="8"/>
    </row>
    <row r="957" spans="19:20" ht="14.25" customHeight="1">
      <c r="S957" s="13"/>
      <c r="T957" s="8"/>
    </row>
    <row r="958" spans="19:20" ht="14.25" customHeight="1">
      <c r="S958" s="13"/>
      <c r="T958" s="8"/>
    </row>
    <row r="959" spans="19:20" ht="14.25" customHeight="1">
      <c r="S959" s="13"/>
      <c r="T959" s="8"/>
    </row>
    <row r="960" spans="19:20" ht="14.25" customHeight="1">
      <c r="S960" s="13"/>
      <c r="T960" s="8"/>
    </row>
    <row r="961" spans="19:20" ht="14.25" customHeight="1">
      <c r="S961" s="13"/>
      <c r="T961" s="8"/>
    </row>
    <row r="962" spans="19:20" ht="14.25" customHeight="1">
      <c r="S962" s="13"/>
      <c r="T962" s="8"/>
    </row>
    <row r="963" spans="19:20" ht="14.25" customHeight="1">
      <c r="S963" s="13"/>
      <c r="T963" s="8"/>
    </row>
    <row r="964" spans="19:20" ht="14.25" customHeight="1">
      <c r="S964" s="13"/>
      <c r="T964" s="8"/>
    </row>
    <row r="965" spans="19:20" ht="14.25" customHeight="1">
      <c r="S965" s="13"/>
      <c r="T965" s="8"/>
    </row>
    <row r="966" spans="19:20" ht="14.25" customHeight="1">
      <c r="S966" s="13"/>
      <c r="T966" s="8"/>
    </row>
    <row r="967" spans="19:20" ht="14.25" customHeight="1">
      <c r="S967" s="13"/>
      <c r="T967" s="8"/>
    </row>
    <row r="968" spans="19:20" ht="14.25" customHeight="1">
      <c r="S968" s="13"/>
      <c r="T968" s="8"/>
    </row>
    <row r="969" spans="19:20" ht="14.25" customHeight="1">
      <c r="S969" s="13"/>
      <c r="T969" s="8"/>
    </row>
    <row r="970" spans="19:20" ht="14.25" customHeight="1">
      <c r="S970" s="13"/>
      <c r="T970" s="8"/>
    </row>
    <row r="971" spans="19:20" ht="14.25" customHeight="1">
      <c r="S971" s="13"/>
      <c r="T971" s="8"/>
    </row>
    <row r="972" spans="19:20" ht="14.25" customHeight="1">
      <c r="S972" s="13"/>
      <c r="T972" s="8"/>
    </row>
    <row r="973" spans="19:20" ht="14.25" customHeight="1">
      <c r="S973" s="13"/>
      <c r="T973" s="8"/>
    </row>
    <row r="974" spans="19:20" ht="14.25" customHeight="1">
      <c r="S974" s="13"/>
      <c r="T974" s="8"/>
    </row>
    <row r="975" spans="19:20" ht="14.25" customHeight="1">
      <c r="S975" s="13"/>
      <c r="T975" s="8"/>
    </row>
    <row r="976" spans="19:20" ht="14.25" customHeight="1">
      <c r="S976" s="13"/>
      <c r="T976" s="8"/>
    </row>
    <row r="977" spans="19:20" ht="14.25" customHeight="1">
      <c r="S977" s="13"/>
      <c r="T977" s="8"/>
    </row>
    <row r="978" spans="19:20" ht="14.25" customHeight="1">
      <c r="S978" s="13"/>
      <c r="T978" s="8"/>
    </row>
    <row r="979" spans="19:20" ht="14.25" customHeight="1">
      <c r="S979" s="13"/>
      <c r="T979" s="8"/>
    </row>
    <row r="980" spans="19:20" ht="14.25" customHeight="1">
      <c r="S980" s="13"/>
      <c r="T980" s="8"/>
    </row>
    <row r="981" spans="19:20" ht="14.25" customHeight="1">
      <c r="S981" s="13"/>
      <c r="T981" s="8"/>
    </row>
    <row r="982" spans="19:20" ht="14.25" customHeight="1">
      <c r="S982" s="13"/>
      <c r="T982" s="8"/>
    </row>
    <row r="983" spans="19:20" ht="14.25" customHeight="1">
      <c r="S983" s="13"/>
      <c r="T983" s="8"/>
    </row>
    <row r="984" spans="19:20" ht="14.25" customHeight="1">
      <c r="S984" s="13"/>
      <c r="T984" s="8"/>
    </row>
    <row r="985" spans="19:20" ht="14.25" customHeight="1">
      <c r="S985" s="13"/>
      <c r="T985" s="8"/>
    </row>
    <row r="986" spans="19:20" ht="14.25" customHeight="1">
      <c r="S986" s="13"/>
      <c r="T986" s="8"/>
    </row>
    <row r="987" spans="19:20" ht="14.25" customHeight="1">
      <c r="S987" s="13"/>
      <c r="T987" s="8"/>
    </row>
    <row r="988" spans="19:20" ht="14.25" customHeight="1">
      <c r="S988" s="13"/>
      <c r="T988" s="8"/>
    </row>
    <row r="989" spans="19:20" ht="14.25" customHeight="1">
      <c r="S989" s="13"/>
      <c r="T989" s="8"/>
    </row>
    <row r="990" spans="19:20" ht="14.25" customHeight="1">
      <c r="S990" s="13"/>
      <c r="T990" s="8"/>
    </row>
    <row r="991" spans="19:20" ht="14.25" customHeight="1">
      <c r="S991" s="13"/>
      <c r="T991" s="8"/>
    </row>
    <row r="992" spans="19:20" ht="14.25" customHeight="1">
      <c r="S992" s="13"/>
      <c r="T992" s="8"/>
    </row>
    <row r="993" spans="19:20" ht="14.25" customHeight="1">
      <c r="S993" s="13"/>
      <c r="T993" s="8"/>
    </row>
    <row r="994" spans="19:20" ht="14.25" customHeight="1">
      <c r="S994" s="13"/>
      <c r="T994" s="8"/>
    </row>
    <row r="995" spans="19:20" ht="14.25" customHeight="1">
      <c r="S995" s="13"/>
      <c r="T995" s="8"/>
    </row>
    <row r="996" spans="19:20" ht="14.25" customHeight="1">
      <c r="S996" s="13"/>
      <c r="T996" s="8"/>
    </row>
    <row r="997" spans="19:20" ht="14.25" customHeight="1">
      <c r="S997" s="13"/>
      <c r="T997" s="8"/>
    </row>
    <row r="998" spans="19:20" ht="14.25" customHeight="1">
      <c r="S998" s="13"/>
      <c r="T998" s="8"/>
    </row>
    <row r="999" spans="19:20" ht="14.25" customHeight="1">
      <c r="S999" s="13"/>
      <c r="T999" s="8"/>
    </row>
    <row r="1000" spans="19:20" ht="14.25" customHeight="1">
      <c r="S1000" s="13"/>
      <c r="T1000" s="8"/>
    </row>
  </sheetData>
  <mergeCells count="121">
    <mergeCell ref="D36:R36"/>
    <mergeCell ref="D37:R37"/>
    <mergeCell ref="D38:R38"/>
    <mergeCell ref="D39:R39"/>
    <mergeCell ref="D40:R40"/>
    <mergeCell ref="B41:R41"/>
    <mergeCell ref="M20:Q21"/>
    <mergeCell ref="R20:R21"/>
    <mergeCell ref="B16:R16"/>
    <mergeCell ref="B17:R17"/>
    <mergeCell ref="D18:I18"/>
    <mergeCell ref="M18:R18"/>
    <mergeCell ref="D19:I19"/>
    <mergeCell ref="D20:H21"/>
    <mergeCell ref="I20:I21"/>
    <mergeCell ref="K65:L65"/>
    <mergeCell ref="M65:O65"/>
    <mergeCell ref="P65:R65"/>
    <mergeCell ref="K55:R55"/>
    <mergeCell ref="K56:R57"/>
    <mergeCell ref="K59:N61"/>
    <mergeCell ref="O59:R59"/>
    <mergeCell ref="O60:R61"/>
    <mergeCell ref="K63:R63"/>
    <mergeCell ref="K64:L64"/>
    <mergeCell ref="K51:N51"/>
    <mergeCell ref="O51:R51"/>
    <mergeCell ref="K52:N52"/>
    <mergeCell ref="O52:R52"/>
    <mergeCell ref="K53:N53"/>
    <mergeCell ref="O53:R53"/>
    <mergeCell ref="K54:R54"/>
    <mergeCell ref="M64:O64"/>
    <mergeCell ref="P64:R64"/>
    <mergeCell ref="C51:E51"/>
    <mergeCell ref="C54:E54"/>
    <mergeCell ref="B55:I55"/>
    <mergeCell ref="B56:I57"/>
    <mergeCell ref="B59:I61"/>
    <mergeCell ref="B63:E65"/>
    <mergeCell ref="F63:I65"/>
    <mergeCell ref="G50:I50"/>
    <mergeCell ref="G51:I51"/>
    <mergeCell ref="C52:E52"/>
    <mergeCell ref="G52:I52"/>
    <mergeCell ref="C53:E53"/>
    <mergeCell ref="F53:F54"/>
    <mergeCell ref="G53:I54"/>
    <mergeCell ref="F28:H29"/>
    <mergeCell ref="I28:I29"/>
    <mergeCell ref="B31:R32"/>
    <mergeCell ref="B33:C33"/>
    <mergeCell ref="D33:R33"/>
    <mergeCell ref="D34:R34"/>
    <mergeCell ref="K50:N50"/>
    <mergeCell ref="O50:R50"/>
    <mergeCell ref="B42:R46"/>
    <mergeCell ref="B48:I49"/>
    <mergeCell ref="K48:R48"/>
    <mergeCell ref="K49:N49"/>
    <mergeCell ref="O49:R49"/>
    <mergeCell ref="C50:E50"/>
    <mergeCell ref="K28:M29"/>
    <mergeCell ref="N28:N29"/>
    <mergeCell ref="B34:C34"/>
    <mergeCell ref="B35:C35"/>
    <mergeCell ref="B36:C36"/>
    <mergeCell ref="B37:C37"/>
    <mergeCell ref="B38:C38"/>
    <mergeCell ref="B39:C39"/>
    <mergeCell ref="B40:C40"/>
    <mergeCell ref="D35:R35"/>
    <mergeCell ref="B13:E13"/>
    <mergeCell ref="F13:J13"/>
    <mergeCell ref="N13:O13"/>
    <mergeCell ref="D23:I23"/>
    <mergeCell ref="M23:R23"/>
    <mergeCell ref="D24:I24"/>
    <mergeCell ref="M24:R24"/>
    <mergeCell ref="I25:I26"/>
    <mergeCell ref="M25:Q26"/>
    <mergeCell ref="R25:R26"/>
    <mergeCell ref="D25:H26"/>
    <mergeCell ref="B14:E15"/>
    <mergeCell ref="B18:C21"/>
    <mergeCell ref="B23:C26"/>
    <mergeCell ref="P12:P15"/>
    <mergeCell ref="N14:O14"/>
    <mergeCell ref="N15:O15"/>
    <mergeCell ref="K18:L21"/>
    <mergeCell ref="K23:L26"/>
    <mergeCell ref="K11:L15"/>
    <mergeCell ref="Q11:R11"/>
    <mergeCell ref="Q13:R15"/>
    <mergeCell ref="F14:J15"/>
    <mergeCell ref="M19:R19"/>
    <mergeCell ref="B7:E7"/>
    <mergeCell ref="F7:R7"/>
    <mergeCell ref="F11:J11"/>
    <mergeCell ref="N11:O11"/>
    <mergeCell ref="B11:E11"/>
    <mergeCell ref="B12:E12"/>
    <mergeCell ref="F12:J12"/>
    <mergeCell ref="N12:O12"/>
    <mergeCell ref="B9:E9"/>
    <mergeCell ref="B8:E8"/>
    <mergeCell ref="F8:R8"/>
    <mergeCell ref="F9:R9"/>
    <mergeCell ref="B10:R10"/>
    <mergeCell ref="B2:E2"/>
    <mergeCell ref="F2:R2"/>
    <mergeCell ref="B3:R3"/>
    <mergeCell ref="B4:E4"/>
    <mergeCell ref="F4:R4"/>
    <mergeCell ref="F5:M5"/>
    <mergeCell ref="O5:R5"/>
    <mergeCell ref="B5:E5"/>
    <mergeCell ref="B6:E6"/>
    <mergeCell ref="F6:J6"/>
    <mergeCell ref="K6:N6"/>
    <mergeCell ref="O6:R6"/>
  </mergeCells>
  <conditionalFormatting sqref="J28:J29 N28">
    <cfRule type="containsText" dxfId="278" priority="1" operator="containsText" text="MÉDIO">
      <formula>NOT(ISERROR(SEARCH(("MÉDIO"),(J28))))</formula>
    </cfRule>
  </conditionalFormatting>
  <conditionalFormatting sqref="J28:J29 N28">
    <cfRule type="containsText" dxfId="277" priority="2" operator="containsText" text="BAIXO">
      <formula>NOT(ISERROR(SEARCH(("BAIXO"),(J28))))</formula>
    </cfRule>
  </conditionalFormatting>
  <conditionalFormatting sqref="N28:N29">
    <cfRule type="containsText" dxfId="276" priority="3" operator="containsText" text="ALTO">
      <formula>NOT(ISERROR(SEARCH(("ALTO"),(N28))))</formula>
    </cfRule>
  </conditionalFormatting>
  <conditionalFormatting sqref="S28:S29">
    <cfRule type="containsText" dxfId="275" priority="4" operator="containsText" text="Monitor III">
      <formula>NOT(ISERROR(SEARCH(("Monitor III"),(S28))))</formula>
    </cfRule>
  </conditionalFormatting>
  <conditionalFormatting sqref="S28:S29">
    <cfRule type="containsText" dxfId="274" priority="5" operator="containsText" text="Monitor II,III">
      <formula>NOT(ISERROR(SEARCH(("Monitor II,III"),(S28))))</formula>
    </cfRule>
  </conditionalFormatting>
  <conditionalFormatting sqref="S28:S29">
    <cfRule type="containsText" dxfId="273" priority="6" operator="containsText" text="Monitor I,II,III">
      <formula>NOT(ISERROR(SEARCH(("Monitor I,II,III"),(S28))))</formula>
    </cfRule>
  </conditionalFormatting>
  <conditionalFormatting sqref="M11:M15 P11">
    <cfRule type="containsText" dxfId="272" priority="7" operator="containsText" text="Não">
      <formula>NOT(ISERROR(SEARCH(("Não"),(M11))))</formula>
    </cfRule>
  </conditionalFormatting>
  <conditionalFormatting sqref="M11:M15 P11">
    <cfRule type="containsText" dxfId="271" priority="8" operator="containsText" text="►">
      <formula>NOT(ISERROR(SEARCH(("►"),(M11))))</formula>
    </cfRule>
  </conditionalFormatting>
  <conditionalFormatting sqref="I28:I29">
    <cfRule type="cellIs" dxfId="270" priority="9" operator="between">
      <formula>16</formula>
      <formula>20</formula>
    </cfRule>
  </conditionalFormatting>
  <conditionalFormatting sqref="I28:I29">
    <cfRule type="cellIs" dxfId="269" priority="10" operator="between">
      <formula>11</formula>
      <formula>15</formula>
    </cfRule>
  </conditionalFormatting>
  <conditionalFormatting sqref="I28:I29">
    <cfRule type="cellIs" dxfId="268" priority="11" operator="between">
      <formula>1</formula>
      <formula>10</formula>
    </cfRule>
  </conditionalFormatting>
  <conditionalFormatting sqref="O49:R53">
    <cfRule type="containsText" dxfId="267" priority="12" operator="containsText" text="AUTOGUIADA">
      <formula>NOT(ISERROR(SEARCH(("AUTOGUIADA"),(O49))))</formula>
    </cfRule>
  </conditionalFormatting>
  <conditionalFormatting sqref="O49:R53">
    <cfRule type="containsText" dxfId="266" priority="13" operator="containsText" text="MONITORADA">
      <formula>NOT(ISERROR(SEARCH(("MONITORADA"),(O49))))</formula>
    </cfRule>
  </conditionalFormatting>
  <conditionalFormatting sqref="O49:R53">
    <cfRule type="containsText" dxfId="265" priority="14" operator="containsText" text="não">
      <formula>NOT(ISERROR(SEARCH(("não"),(O49))))</formula>
    </cfRule>
  </conditionalFormatting>
  <conditionalFormatting sqref="K59:N61">
    <cfRule type="containsText" dxfId="264" priority="15" operator="containsText" text="AUTOGUIADO">
      <formula>NOT(ISERROR(SEARCH(("AUTOGUIADO"),(K59))))</formula>
    </cfRule>
  </conditionalFormatting>
  <conditionalFormatting sqref="K59:N61">
    <cfRule type="containsText" dxfId="263" priority="16" operator="containsText" text="MONITORADO">
      <formula>NOT(ISERROR(SEARCH(("MONITORADO"),(K59))))</formula>
    </cfRule>
  </conditionalFormatting>
  <printOptions horizontalCentered="1" verticalCentered="1"/>
  <pageMargins left="0" right="0" top="0" bottom="0" header="0" footer="0"/>
  <pageSetup paperSize="9" orientation="portrait"/>
  <drawing r:id="rId1"/>
  <extLst>
    <ext xmlns:x14="http://schemas.microsoft.com/office/spreadsheetml/2009/9/main" uri="{CCE6A557-97BC-4b89-ADB6-D9C93CAAB3DF}">
      <x14:dataValidations xmlns:xm="http://schemas.microsoft.com/office/excel/2006/main" count="8">
        <x14:dataValidation type="list" allowBlank="1" showErrorMessage="1">
          <x14:formula1>
            <xm:f>'Daton - Preenchimento. '!$A$8:$A$10</xm:f>
          </x14:formula1>
          <xm:sqref>P11 M11:M15</xm:sqref>
        </x14:dataValidation>
        <x14:dataValidation type="list" allowBlank="1" showErrorMessage="1">
          <x14:formula1>
            <xm:f>'Daton - Preenchimento. '!$A$8:$A$9</xm:f>
          </x14:formula1>
          <xm:sqref>F50:F52 B50:B54</xm:sqref>
        </x14:dataValidation>
        <x14:dataValidation type="list" allowBlank="1" showErrorMessage="1">
          <x14:formula1>
            <xm:f>'Daton - Preenchimento. '!$A$48:$A$51</xm:f>
          </x14:formula1>
          <xm:sqref>O49:O53</xm:sqref>
        </x14:dataValidation>
        <x14:dataValidation type="list" allowBlank="1" showErrorMessage="1">
          <x14:formula1>
            <xm:f>'Daton - Preenchimento. '!$F$1:$F$6</xm:f>
          </x14:formula1>
          <xm:sqref>M20</xm:sqref>
        </x14:dataValidation>
        <x14:dataValidation type="list" allowBlank="1" showErrorMessage="1">
          <x14:formula1>
            <xm:f>'Daton - Preenchimento. '!$H$1:$H$6</xm:f>
          </x14:formula1>
          <xm:sqref>M25</xm:sqref>
        </x14:dataValidation>
        <x14:dataValidation type="list" allowBlank="1" showErrorMessage="1">
          <x14:formula1>
            <xm:f>'Daton - Preenchimento. '!$B$1:$B$6</xm:f>
          </x14:formula1>
          <xm:sqref>D20</xm:sqref>
        </x14:dataValidation>
        <x14:dataValidation type="list" allowBlank="1" showErrorMessage="1">
          <x14:formula1>
            <xm:f>'Daton - Preenchimento. '!$D$1:$D$6</xm:f>
          </x14:formula1>
          <xm:sqref>D25</xm:sqref>
        </x14:dataValidation>
        <x14:dataValidation type="list" allowBlank="1" showErrorMessage="1">
          <x14:formula1>
            <xm:f>'Daton - Preenchimento. '!$A$11:$B$11</xm:f>
          </x14:formula1>
          <xm:sqref>B33:B40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30</vt:i4>
      </vt:variant>
    </vt:vector>
  </HeadingPairs>
  <TitlesOfParts>
    <vt:vector size="30" baseType="lpstr">
      <vt:lpstr>Listagem das Trilhas-Atrativos</vt:lpstr>
      <vt:lpstr>Aldeia Índigena até o Rio Silve</vt:lpstr>
      <vt:lpstr>Aldeia Índigena até o Água Bran</vt:lpstr>
      <vt:lpstr>Água Branca</vt:lpstr>
      <vt:lpstr>Poções</vt:lpstr>
      <vt:lpstr>Guarda-Chuva</vt:lpstr>
      <vt:lpstr>Escorrega</vt:lpstr>
      <vt:lpstr>Sítio Jatobá</vt:lpstr>
      <vt:lpstr>APA Baleia Sahy</vt:lpstr>
      <vt:lpstr>Rio das Pedras</vt:lpstr>
      <vt:lpstr>Mirante Rampa de Voo</vt:lpstr>
      <vt:lpstr>Ribeirão de Itu</vt:lpstr>
      <vt:lpstr>Ribeirão de Itu (completa)</vt:lpstr>
      <vt:lpstr>Praia Brava</vt:lpstr>
      <vt:lpstr>Mirante Maresias-Paúba</vt:lpstr>
      <vt:lpstr>7 Quedas</vt:lpstr>
      <vt:lpstr>Mirante das Aparas</vt:lpstr>
      <vt:lpstr>Cachoeira Toque-Toque Pequeno</vt:lpstr>
      <vt:lpstr>Toque-Toque Grande</vt:lpstr>
      <vt:lpstr>Cachoeira Toque-Toque Grande</vt:lpstr>
      <vt:lpstr>Brava do Guaecá</vt:lpstr>
      <vt:lpstr>Reserva do Moulin</vt:lpstr>
      <vt:lpstr>Sítio Arqueológico São Francisc</vt:lpstr>
      <vt:lpstr>Estrada da Limeira</vt:lpstr>
      <vt:lpstr>trilha</vt:lpstr>
      <vt:lpstr>Daton - Preenchimento. </vt:lpstr>
      <vt:lpstr>Severidade do Meio</vt:lpstr>
      <vt:lpstr>Orientação do Percurso</vt:lpstr>
      <vt:lpstr>Condições do Terreno </vt:lpstr>
      <vt:lpstr>Intensidade de Esforço Físico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Jennifer Pereira das Neves</cp:lastModifiedBy>
  <dcterms:created xsi:type="dcterms:W3CDTF">2020-12-09T17:06:48Z</dcterms:created>
  <dcterms:modified xsi:type="dcterms:W3CDTF">2023-09-20T17:43:38Z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0x01010005B60E900164204D86BAC0DC1A7C7A5D</vt:lpwstr>
  </property>
</Properties>
</file>