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262.000024492023-44 - Serviços de cascalhamento e compactação de pedra britada\"/>
    </mc:Choice>
  </mc:AlternateContent>
  <xr:revisionPtr revIDLastSave="0" documentId="13_ncr:1_{AA7AFFC4-66D0-4F45-B7BF-5ABBB9EE3FEC}" xr6:coauthVersionLast="47" xr6:coauthVersionMax="47" xr10:uidLastSave="{00000000-0000-0000-0000-000000000000}"/>
  <bookViews>
    <workbookView xWindow="-28920" yWindow="-120" windowWidth="29040" windowHeight="15840" tabRatio="936" xr2:uid="{00000000-000D-0000-FFFF-FFFF00000000}"/>
  </bookViews>
  <sheets>
    <sheet name="ESTRADAS PETAR" sheetId="6" r:id="rId1"/>
    <sheet name="CRONOGRAMA" sheetId="17" r:id="rId2"/>
    <sheet name="BDI" sheetId="13" r:id="rId3"/>
  </sheets>
  <externalReferences>
    <externalReference r:id="rId4"/>
  </externalReferences>
  <definedNames>
    <definedName name="_xlnm.Print_Area" localSheetId="2">BDI!$A$1:$D$36</definedName>
    <definedName name="_xlnm.Print_Area" localSheetId="0">'ESTRADAS PETAR'!$A$1:$I$10</definedName>
    <definedName name="_xlnm.Print_Titles" localSheetId="0">'ESTRADAS PETAR'!$1:$2</definedName>
  </definedNames>
  <calcPr calcId="191029"/>
</workbook>
</file>

<file path=xl/calcChain.xml><?xml version="1.0" encoding="utf-8"?>
<calcChain xmlns="http://schemas.openxmlformats.org/spreadsheetml/2006/main">
  <c r="H5" i="6" l="1"/>
  <c r="I5" i="6" s="1"/>
  <c r="H4" i="6"/>
  <c r="C5" i="6"/>
  <c r="D5" i="6"/>
  <c r="D4" i="6"/>
  <c r="C4" i="6"/>
  <c r="B5" i="17" l="1"/>
  <c r="B6" i="17"/>
  <c r="I4" i="6" l="1"/>
  <c r="I3" i="6" s="1"/>
  <c r="I7" i="6" l="1"/>
  <c r="K4" i="6" l="1"/>
  <c r="E5" i="17" l="1"/>
  <c r="D5" i="17" l="1"/>
  <c r="C5" i="17"/>
  <c r="C36" i="13"/>
  <c r="C14" i="13"/>
  <c r="C10" i="13"/>
  <c r="C26" i="13" l="1"/>
  <c r="B8" i="17"/>
  <c r="F4" i="17" s="1"/>
  <c r="C8" i="6"/>
  <c r="F5" i="17"/>
  <c r="E6" i="17"/>
  <c r="C6" i="17" s="1"/>
  <c r="C7" i="17" l="1"/>
  <c r="D7" i="17"/>
  <c r="B9" i="17"/>
  <c r="G4" i="17" s="1"/>
  <c r="E7" i="17"/>
  <c r="F7" i="17" s="1"/>
  <c r="C9" i="6"/>
  <c r="G5" i="17"/>
  <c r="H5" i="17" s="1"/>
  <c r="F6" i="17"/>
  <c r="G6" i="17" s="1"/>
  <c r="H6" i="17" s="1"/>
  <c r="E8" i="17" l="1"/>
  <c r="E9" i="17" s="1"/>
  <c r="E10" i="17" s="1"/>
  <c r="C8" i="17"/>
  <c r="C9" i="17" s="1"/>
  <c r="C10" i="17" s="1"/>
  <c r="D8" i="17"/>
  <c r="D9" i="17" s="1"/>
  <c r="D10" i="17" s="1"/>
  <c r="E11" i="17" l="1"/>
  <c r="D11" i="17"/>
  <c r="G7" i="17"/>
  <c r="H7" i="17" s="1"/>
  <c r="C11" i="17"/>
  <c r="I6" i="17" l="1"/>
  <c r="I5" i="17"/>
  <c r="I7" i="17" l="1"/>
  <c r="I8" i="6"/>
  <c r="I9" i="6" l="1"/>
  <c r="I10" i="6" l="1"/>
</calcChain>
</file>

<file path=xl/sharedStrings.xml><?xml version="1.0" encoding="utf-8"?>
<sst xmlns="http://schemas.openxmlformats.org/spreadsheetml/2006/main" count="67" uniqueCount="61">
  <si>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</si>
  <si>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</si>
  <si>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</si>
  <si>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</si>
  <si>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</si>
  <si>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</si>
  <si>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</si>
  <si>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</si>
  <si>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</si>
  <si>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</si>
  <si>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</si>
  <si>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</si>
  <si>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</si>
  <si>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</si>
  <si>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</si>
  <si>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</si>
  <si>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</si>
  <si>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</si>
  <si>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</si>
  <si>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</si>
  <si>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</si>
  <si>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</si>
  <si>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</si>
  <si>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</si>
  <si>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</si>
  <si>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</si>
  <si>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</si>
  <si>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</si>
  <si>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</si>
  <si>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</si>
  <si>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</si>
  <si>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</si>
  <si>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</si>
  <si>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</si>
  <si>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</si>
  <si>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</si>
  <si>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</si>
  <si>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</si>
  <si>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</si>
  <si>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</si>
  <si>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</si>
  <si>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</si>
  <si>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</si>
  <si>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</si>
  <si>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</si>
  <si>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</si>
  <si>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</si>
  <si>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</si>
  <si>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</si>
  <si>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</si>
  <si>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</si>
  <si>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</si>
  <si>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</si>
  <si>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</si>
  <si>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</si>
  <si>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</si>
  <si>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1.2</t>
  </si>
  <si>
    <t>REPAROS ACESSO ESTRADA DE BOMBAS</t>
  </si>
  <si>
    <t>02.08.020</t>
  </si>
  <si>
    <t>54.02.030</t>
  </si>
  <si>
    <t>CRONOGRAMA FÍSICO FINANCEIRO EXECUÇÃO DE MANUTENÇÃO DE ESTRADAS BOMBAS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</si>
</sst>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50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5" fillId="4" borderId="20" xfId="6" applyNumberFormat="1" applyFont="1" applyFill="1" applyBorder="1" applyAlignment="1">
      <alignment vertical="center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Font="1" applyFill="1" applyBorder="1" applyAlignment="1">
      <alignment horizontal="center" vertical="center" wrapText="1"/>
    </xf>
    <xf numFmtId="43" fontId="21" fillId="3" borderId="20" xfId="1" applyFont="1" applyFill="1" applyBorder="1" applyAlignment="1">
      <alignment horizontal="center" vertical="center" wrapText="1"/>
    </xf>
    <xf numFmtId="43" fontId="22" fillId="3" borderId="14" xfId="1" applyFont="1" applyFill="1" applyBorder="1" applyAlignment="1">
      <alignment horizontal="center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3" fontId="19" fillId="0" borderId="22" xfId="1" applyFont="1" applyBorder="1" applyAlignment="1">
      <alignment horizontal="center" vertical="center" wrapText="1"/>
    </xf>
    <xf numFmtId="43" fontId="23" fillId="0" borderId="23" xfId="1" applyFont="1" applyFill="1" applyBorder="1" applyAlignment="1">
      <alignment horizontal="center" vertical="center" wrapText="1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4" fillId="4" borderId="28" xfId="6" applyNumberFormat="1" applyFont="1" applyFill="1" applyBorder="1" applyAlignment="1">
      <alignment horizontal="center" vertical="center"/>
    </xf>
    <xf numFmtId="164" fontId="16" fillId="11" borderId="9" xfId="6" applyNumberFormat="1" applyFont="1" applyFill="1" applyBorder="1" applyAlignment="1">
      <alignment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0" borderId="34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0" fontId="21" fillId="5" borderId="9" xfId="2" applyFont="1" applyFill="1" applyBorder="1" applyAlignment="1">
      <alignment horizontal="center" vertical="center" wrapText="1"/>
    </xf>
    <xf numFmtId="43" fontId="21" fillId="5" borderId="9" xfId="3" applyFont="1" applyFill="1" applyBorder="1" applyAlignment="1">
      <alignment horizontal="center" vertical="center" wrapText="1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43" fontId="19" fillId="0" borderId="9" xfId="1" applyFont="1" applyBorder="1" applyAlignment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left" vertical="center" wrapText="1"/>
    </xf>
    <xf numFmtId="164" fontId="16" fillId="0" borderId="13" xfId="6" applyNumberFormat="1" applyFont="1" applyFill="1" applyBorder="1" applyAlignment="1">
      <alignment vertical="center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</cellXfs>
  <cellStyles count="11">
    <cellStyle name="Normal" xfId="0" builtinId="0"/>
    <cellStyle name="Normal 2" xfId="2" xr:uid="{00000000-0005-0000-0000-000001000000}"/>
    <cellStyle name="Normal 3" xfId="4" xr:uid="{00000000-0005-0000-0000-000002000000}"/>
    <cellStyle name="Normal 9" xfId="7" xr:uid="{00000000-0005-0000-0000-000003000000}"/>
    <cellStyle name="Porcentagem" xfId="5" builtinId="5"/>
    <cellStyle name="Separador de milhares 2" xfId="6" xr:uid="{00000000-0005-0000-0000-000005000000}"/>
    <cellStyle name="Separador de milhares 2 2" xfId="10" xr:uid="{00000000-0005-0000-0000-000006000000}"/>
    <cellStyle name="Vírgula" xfId="1" builtinId="3"/>
    <cellStyle name="Vírgula 2" xfId="3" xr:uid="{00000000-0005-0000-0000-000008000000}"/>
    <cellStyle name="Vírgula 2 2" xfId="9" xr:uid="{00000000-0005-0000-0000-000009000000}"/>
    <cellStyle name="Vírgula 3" xfId="8" xr:uid="{00000000-0005-0000-0000-00000A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86800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353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3531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3531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3531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353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3531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3531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3531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35317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635317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6353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63531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6353175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63531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63531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635317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63531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3531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6614583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6614583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6614583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6614583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6614583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LETINS%20REFERENCIAIS\CDHU\CDHU%20190%2013.06.23\servico.190-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rado"/>
    </sheetNames>
    <sheetDataSet>
      <sheetData sheetId="0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190</v>
          </cell>
        </row>
        <row r="6">
          <cell r="E6" t="str">
            <v>Data Base:</v>
          </cell>
          <cell r="F6" t="str">
            <v>MAIO/23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6504.46</v>
          </cell>
          <cell r="F11">
            <v>6504.46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8649.66</v>
          </cell>
          <cell r="F12">
            <v>8649.66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14775.55</v>
          </cell>
          <cell r="F13">
            <v>14775.55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20259.02</v>
          </cell>
          <cell r="F14">
            <v>20259.02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23608.75</v>
          </cell>
          <cell r="F15">
            <v>23608.75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8308.24</v>
          </cell>
          <cell r="F17">
            <v>8308.24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14072.5</v>
          </cell>
          <cell r="F18">
            <v>14072.5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19042.759999999998</v>
          </cell>
          <cell r="F19">
            <v>19042.759999999998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25329.1</v>
          </cell>
          <cell r="F20">
            <v>25329.1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3272.73</v>
          </cell>
          <cell r="F22">
            <v>3272.73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4424.38</v>
          </cell>
          <cell r="F23">
            <v>4424.38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2400.17</v>
          </cell>
          <cell r="F24">
            <v>2400.17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3283.86</v>
          </cell>
          <cell r="F25">
            <v>3283.86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1030.3900000000001</v>
          </cell>
          <cell r="F26">
            <v>1030.3900000000001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1371.58</v>
          </cell>
          <cell r="F27">
            <v>1371.58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1144.21</v>
          </cell>
          <cell r="F28">
            <v>1144.21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1586.51</v>
          </cell>
          <cell r="F29">
            <v>1586.51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2202.38</v>
          </cell>
          <cell r="F30">
            <v>2202.38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3002.07</v>
          </cell>
          <cell r="F31">
            <v>3002.07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1901.28</v>
          </cell>
          <cell r="F32">
            <v>1901.28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2457.4699999999998</v>
          </cell>
          <cell r="F33">
            <v>2457.4699999999998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1215.48</v>
          </cell>
          <cell r="F35">
            <v>1215.48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0.16</v>
          </cell>
          <cell r="F36">
            <v>0.2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0.39</v>
          </cell>
          <cell r="E37">
            <v>0.53</v>
          </cell>
          <cell r="F37">
            <v>0.92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</v>
          </cell>
          <cell r="E38">
            <v>0.42</v>
          </cell>
          <cell r="F38">
            <v>0.72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0.25</v>
          </cell>
          <cell r="E39">
            <v>0.35</v>
          </cell>
          <cell r="F39">
            <v>0.6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0.34</v>
          </cell>
          <cell r="E40">
            <v>0.46</v>
          </cell>
          <cell r="F40">
            <v>0.8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0.16</v>
          </cell>
          <cell r="E41">
            <v>0.51</v>
          </cell>
          <cell r="F41">
            <v>0.67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0.21</v>
          </cell>
          <cell r="E42">
            <v>0.28999999999999998</v>
          </cell>
          <cell r="F42">
            <v>0.5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0.28999999999999998</v>
          </cell>
          <cell r="E43">
            <v>0.42</v>
          </cell>
          <cell r="F43">
            <v>0.71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0.26</v>
          </cell>
          <cell r="E44">
            <v>0.35</v>
          </cell>
          <cell r="F44">
            <v>0.61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0.25</v>
          </cell>
          <cell r="E45">
            <v>0.35</v>
          </cell>
          <cell r="F45">
            <v>0.6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0.42</v>
          </cell>
          <cell r="E46">
            <v>0.56000000000000005</v>
          </cell>
          <cell r="F46">
            <v>0.98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0.33</v>
          </cell>
          <cell r="E47">
            <v>0.45</v>
          </cell>
          <cell r="F47">
            <v>0.78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0.26</v>
          </cell>
          <cell r="E48">
            <v>0.35</v>
          </cell>
          <cell r="F48">
            <v>0.61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0.34</v>
          </cell>
          <cell r="E49">
            <v>0.49</v>
          </cell>
          <cell r="F49">
            <v>0.83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0.28000000000000003</v>
          </cell>
          <cell r="E50">
            <v>0.39</v>
          </cell>
          <cell r="F50">
            <v>0.67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0.24</v>
          </cell>
          <cell r="E51">
            <v>0.34</v>
          </cell>
          <cell r="F51">
            <v>0.57999999999999996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0.4</v>
          </cell>
          <cell r="E52">
            <v>0.56000000000000005</v>
          </cell>
          <cell r="F52">
            <v>0.96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0.26</v>
          </cell>
          <cell r="E53">
            <v>0.37</v>
          </cell>
          <cell r="F53">
            <v>0.63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0.16</v>
          </cell>
          <cell r="E54">
            <v>0.39</v>
          </cell>
          <cell r="F54">
            <v>0.55000000000000004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0.17</v>
          </cell>
          <cell r="E55">
            <v>0.23</v>
          </cell>
          <cell r="F55">
            <v>0.4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0.12</v>
          </cell>
          <cell r="E56">
            <v>0.16</v>
          </cell>
          <cell r="F56">
            <v>0.28000000000000003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0.09</v>
          </cell>
          <cell r="E57">
            <v>0.14000000000000001</v>
          </cell>
          <cell r="F57">
            <v>0.23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0.08</v>
          </cell>
          <cell r="E58">
            <v>0.12</v>
          </cell>
          <cell r="F58">
            <v>0.2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608.4</v>
          </cell>
          <cell r="E59">
            <v>677.69</v>
          </cell>
          <cell r="F59">
            <v>1286.0899999999999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723.76</v>
          </cell>
          <cell r="E60">
            <v>463.21</v>
          </cell>
          <cell r="F60">
            <v>1186.97</v>
          </cell>
        </row>
        <row r="61">
          <cell r="A61" t="str">
            <v>01.21</v>
          </cell>
          <cell r="B61" t="str">
            <v>Estudo geotecnico (sondagem)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1257.79</v>
          </cell>
          <cell r="F62">
            <v>1257.79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6870.7</v>
          </cell>
          <cell r="F63">
            <v>6870.7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94.45</v>
          </cell>
          <cell r="F64">
            <v>94.45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93.7</v>
          </cell>
          <cell r="F65">
            <v>93.7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377.39</v>
          </cell>
          <cell r="F66">
            <v>377.39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625.59</v>
          </cell>
          <cell r="F67">
            <v>625.59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94.31</v>
          </cell>
          <cell r="F68">
            <v>94.31</v>
          </cell>
        </row>
        <row r="69">
          <cell r="A69" t="str">
            <v>01.23</v>
          </cell>
          <cell r="B69" t="str">
            <v>Tratamento, recuperação e trabalhos especiais em concreto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340.6</v>
          </cell>
          <cell r="F70">
            <v>340.6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2.63</v>
          </cell>
          <cell r="E71">
            <v>6.11</v>
          </cell>
          <cell r="F71">
            <v>8.74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113.69</v>
          </cell>
          <cell r="E72">
            <v>45.15</v>
          </cell>
          <cell r="F72">
            <v>158.84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25.06</v>
          </cell>
          <cell r="E73">
            <v>43.04</v>
          </cell>
          <cell r="F73">
            <v>68.099999999999994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E74">
            <v>30.54</v>
          </cell>
          <cell r="F74">
            <v>30.54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0.99</v>
          </cell>
          <cell r="E75">
            <v>4.5199999999999996</v>
          </cell>
          <cell r="F75">
            <v>5.51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E76">
            <v>460.95</v>
          </cell>
          <cell r="F76">
            <v>460.95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206.59</v>
          </cell>
          <cell r="F77">
            <v>206.59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247.66</v>
          </cell>
          <cell r="F78">
            <v>247.66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319.62</v>
          </cell>
          <cell r="F79">
            <v>319.62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326.99</v>
          </cell>
          <cell r="F80">
            <v>326.99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251.75</v>
          </cell>
          <cell r="F81">
            <v>251.75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12.91</v>
          </cell>
          <cell r="F82">
            <v>12.91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13.22</v>
          </cell>
          <cell r="F83">
            <v>13.22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15.78</v>
          </cell>
          <cell r="F84">
            <v>15.78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19.37</v>
          </cell>
          <cell r="F85">
            <v>19.37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19.5</v>
          </cell>
          <cell r="F86">
            <v>19.5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23.28</v>
          </cell>
          <cell r="F87">
            <v>23.28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24.13</v>
          </cell>
          <cell r="F88">
            <v>24.13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25.82</v>
          </cell>
          <cell r="F89">
            <v>25.82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26</v>
          </cell>
          <cell r="F90">
            <v>26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31.03</v>
          </cell>
          <cell r="F91">
            <v>31.03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32.17</v>
          </cell>
          <cell r="F92">
            <v>32.17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218.24</v>
          </cell>
          <cell r="F93">
            <v>218.24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312.26</v>
          </cell>
          <cell r="F94">
            <v>312.26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340.72</v>
          </cell>
          <cell r="F95">
            <v>340.72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378.74</v>
          </cell>
          <cell r="F96">
            <v>378.74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412.07</v>
          </cell>
          <cell r="F97">
            <v>412.07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469.92</v>
          </cell>
          <cell r="F98">
            <v>469.92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197.76</v>
          </cell>
          <cell r="F99">
            <v>197.76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1659.52</v>
          </cell>
          <cell r="E100">
            <v>4150.84</v>
          </cell>
          <cell r="F100">
            <v>5810.36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6.63</v>
          </cell>
          <cell r="E101">
            <v>44.13</v>
          </cell>
          <cell r="F101">
            <v>50.76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303.86</v>
          </cell>
          <cell r="E102">
            <v>314.82</v>
          </cell>
          <cell r="F102">
            <v>618.67999999999995</v>
          </cell>
        </row>
        <row r="103">
          <cell r="A103" t="str">
            <v>01.27</v>
          </cell>
          <cell r="B103" t="str">
            <v>Estudo e programa ambientais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221.4</v>
          </cell>
          <cell r="E104">
            <v>9220.65</v>
          </cell>
          <cell r="F104">
            <v>9442.0499999999993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221.4</v>
          </cell>
          <cell r="E105">
            <v>12351.08</v>
          </cell>
          <cell r="F105">
            <v>12572.48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221.4</v>
          </cell>
          <cell r="E106">
            <v>10928.7</v>
          </cell>
          <cell r="F106">
            <v>11150.1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641.4</v>
          </cell>
          <cell r="E107">
            <v>25450.43</v>
          </cell>
          <cell r="F107">
            <v>26091.83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641.4</v>
          </cell>
          <cell r="E108">
            <v>39053.14</v>
          </cell>
          <cell r="F108">
            <v>39694.54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641.4</v>
          </cell>
          <cell r="E109">
            <v>15481.62</v>
          </cell>
          <cell r="F109">
            <v>16123.02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521.4</v>
          </cell>
          <cell r="E110">
            <v>18581.52</v>
          </cell>
          <cell r="F110">
            <v>19102.919999999998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317.39999999999998</v>
          </cell>
          <cell r="E111">
            <v>30096.51</v>
          </cell>
          <cell r="F111">
            <v>30413.91</v>
          </cell>
        </row>
        <row r="112">
          <cell r="A112" t="str">
            <v>01.28</v>
          </cell>
          <cell r="B112" t="str">
            <v>Poço profundo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8435.7999999999993</v>
          </cell>
          <cell r="F113">
            <v>8435.7999999999993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12113.56</v>
          </cell>
          <cell r="F114">
            <v>12113.56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12477.72</v>
          </cell>
          <cell r="F115">
            <v>12477.72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512.1</v>
          </cell>
          <cell r="F116">
            <v>512.1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466.44</v>
          </cell>
          <cell r="F117">
            <v>466.44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903.32</v>
          </cell>
          <cell r="F118">
            <v>903.32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1193.19</v>
          </cell>
          <cell r="F119">
            <v>1193.19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1479.91</v>
          </cell>
          <cell r="F120">
            <v>1479.91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1860.82</v>
          </cell>
          <cell r="F121">
            <v>1860.82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2090.2800000000002</v>
          </cell>
          <cell r="F122">
            <v>2090.2800000000002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2328.25</v>
          </cell>
          <cell r="F123">
            <v>2328.25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2824.09</v>
          </cell>
          <cell r="F124">
            <v>2824.09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365.95</v>
          </cell>
          <cell r="F125">
            <v>365.95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1549.65</v>
          </cell>
          <cell r="F126">
            <v>1549.65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5645.88</v>
          </cell>
          <cell r="F127">
            <v>5645.88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392.97</v>
          </cell>
          <cell r="F128">
            <v>392.97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477.82</v>
          </cell>
          <cell r="F129">
            <v>477.82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548.89</v>
          </cell>
          <cell r="F130">
            <v>548.89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319.16000000000003</v>
          </cell>
          <cell r="F131">
            <v>319.16000000000003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510.92</v>
          </cell>
          <cell r="F132">
            <v>510.92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762.47</v>
          </cell>
          <cell r="F133">
            <v>762.47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1697.7</v>
          </cell>
          <cell r="F134">
            <v>1697.7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2272.1999999999998</v>
          </cell>
          <cell r="F135">
            <v>2272.1999999999998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2853.84</v>
          </cell>
          <cell r="F136">
            <v>2853.84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695.64</v>
          </cell>
          <cell r="F137">
            <v>695.64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353.15</v>
          </cell>
          <cell r="F138">
            <v>353.15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669.9</v>
          </cell>
          <cell r="F139">
            <v>669.9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672.09</v>
          </cell>
          <cell r="F140">
            <v>672.09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581.26</v>
          </cell>
          <cell r="F141">
            <v>581.26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890</v>
          </cell>
          <cell r="F142">
            <v>890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2055.61</v>
          </cell>
          <cell r="F143">
            <v>2055.61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1242.5</v>
          </cell>
          <cell r="F144">
            <v>1242.5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1414.17</v>
          </cell>
          <cell r="F145">
            <v>1414.17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1832.86</v>
          </cell>
          <cell r="F146">
            <v>1832.86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1782.91</v>
          </cell>
          <cell r="F147">
            <v>1782.91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490.51</v>
          </cell>
          <cell r="F148">
            <v>490.51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830.86</v>
          </cell>
          <cell r="F149">
            <v>830.86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1175.43</v>
          </cell>
          <cell r="F150">
            <v>1175.43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1325.78</v>
          </cell>
          <cell r="F151">
            <v>1325.78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2304.65</v>
          </cell>
          <cell r="F152">
            <v>2304.65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963.61</v>
          </cell>
          <cell r="F153">
            <v>963.61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1720.66</v>
          </cell>
          <cell r="F154">
            <v>1720.66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2172.6</v>
          </cell>
          <cell r="F155">
            <v>2172.6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88.71</v>
          </cell>
          <cell r="F156">
            <v>88.71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192.07</v>
          </cell>
          <cell r="F157">
            <v>192.07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4357.24</v>
          </cell>
          <cell r="F158">
            <v>4357.24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476.37</v>
          </cell>
          <cell r="F159">
            <v>476.37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417.98</v>
          </cell>
          <cell r="F160">
            <v>417.98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330.94</v>
          </cell>
          <cell r="F161">
            <v>330.94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317.48</v>
          </cell>
          <cell r="F162">
            <v>317.48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2669.71</v>
          </cell>
          <cell r="F163">
            <v>2669.71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3114.14</v>
          </cell>
          <cell r="F164">
            <v>3114.14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288.77</v>
          </cell>
          <cell r="F165">
            <v>288.77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2685.69</v>
          </cell>
          <cell r="F166">
            <v>2685.69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1252.81</v>
          </cell>
          <cell r="E167">
            <v>530.16999999999996</v>
          </cell>
          <cell r="F167">
            <v>1782.98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1123.8</v>
          </cell>
          <cell r="F168">
            <v>1123.8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4653.3100000000004</v>
          </cell>
          <cell r="F169">
            <v>4653.3100000000004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4583.1499999999996</v>
          </cell>
          <cell r="F170">
            <v>4583.1499999999996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5672.44</v>
          </cell>
          <cell r="F171">
            <v>5672.44</v>
          </cell>
        </row>
        <row r="172">
          <cell r="A172" t="str">
            <v>02</v>
          </cell>
          <cell r="B172" t="str">
            <v>INICIO, APOIO E ADMINISTRACAO DA OBRA</v>
          </cell>
        </row>
        <row r="173">
          <cell r="A173" t="str">
            <v>02.01</v>
          </cell>
          <cell r="B173" t="str">
            <v>Construção provisória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420.38</v>
          </cell>
          <cell r="E174">
            <v>130.5</v>
          </cell>
          <cell r="F174">
            <v>550.88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652.58000000000004</v>
          </cell>
          <cell r="E175">
            <v>329.42</v>
          </cell>
          <cell r="F175">
            <v>982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943.25</v>
          </cell>
          <cell r="F176">
            <v>943.25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17.2</v>
          </cell>
          <cell r="E177">
            <v>7.19</v>
          </cell>
          <cell r="F177">
            <v>24.39</v>
          </cell>
        </row>
        <row r="178">
          <cell r="A178" t="str">
            <v>02.02</v>
          </cell>
          <cell r="B178" t="str">
            <v>Container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774.09</v>
          </cell>
          <cell r="E179">
            <v>83.15</v>
          </cell>
          <cell r="F179">
            <v>857.24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1183.1099999999999</v>
          </cell>
          <cell r="E180">
            <v>139.41999999999999</v>
          </cell>
          <cell r="F180">
            <v>1322.53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1112.28</v>
          </cell>
          <cell r="E181">
            <v>139.41999999999999</v>
          </cell>
          <cell r="F181">
            <v>1251.7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733.95</v>
          </cell>
          <cell r="E182">
            <v>83.15</v>
          </cell>
          <cell r="F182">
            <v>817.1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755.6</v>
          </cell>
          <cell r="E183">
            <v>27.72</v>
          </cell>
          <cell r="F183">
            <v>783.32</v>
          </cell>
        </row>
        <row r="184">
          <cell r="A184" t="str">
            <v>02.03</v>
          </cell>
          <cell r="B184" t="str">
            <v>Tapume, vedação e proteções diversas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0.62</v>
          </cell>
          <cell r="E185">
            <v>2.04</v>
          </cell>
          <cell r="F185">
            <v>2.66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5.47</v>
          </cell>
          <cell r="E186">
            <v>20.100000000000001</v>
          </cell>
          <cell r="F186">
            <v>25.57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17.37</v>
          </cell>
          <cell r="E187">
            <v>29.95</v>
          </cell>
          <cell r="F187">
            <v>47.32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53.69</v>
          </cell>
          <cell r="E188">
            <v>54.31</v>
          </cell>
          <cell r="F188">
            <v>108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53.69</v>
          </cell>
          <cell r="E189">
            <v>53.95</v>
          </cell>
          <cell r="F189">
            <v>107.64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42.99</v>
          </cell>
          <cell r="E190">
            <v>1.02</v>
          </cell>
          <cell r="F190">
            <v>44.01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13.73</v>
          </cell>
          <cell r="E191">
            <v>4.07</v>
          </cell>
          <cell r="F191">
            <v>17.8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90.48</v>
          </cell>
          <cell r="E192">
            <v>38.85</v>
          </cell>
          <cell r="F192">
            <v>129.33000000000001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105.05</v>
          </cell>
          <cell r="E193">
            <v>38.85</v>
          </cell>
          <cell r="F193">
            <v>143.9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68.209999999999994</v>
          </cell>
          <cell r="E194">
            <v>44.82</v>
          </cell>
          <cell r="F194">
            <v>113.03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12.44</v>
          </cell>
          <cell r="F196">
            <v>12.44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31.38</v>
          </cell>
          <cell r="F197">
            <v>31.38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12.44</v>
          </cell>
          <cell r="F198">
            <v>12.44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31.38</v>
          </cell>
          <cell r="F199">
            <v>31.38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2139.5300000000002</v>
          </cell>
          <cell r="F200">
            <v>2139.5300000000002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23.54</v>
          </cell>
          <cell r="E201">
            <v>4.8899999999999997</v>
          </cell>
          <cell r="F201">
            <v>28.43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10.37</v>
          </cell>
          <cell r="E202">
            <v>4.8899999999999997</v>
          </cell>
          <cell r="F202">
            <v>15.26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9908.0400000000009</v>
          </cell>
          <cell r="E204">
            <v>3487.5</v>
          </cell>
          <cell r="F204">
            <v>13395.54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19827.599999999999</v>
          </cell>
          <cell r="E205">
            <v>3487.5</v>
          </cell>
          <cell r="F205">
            <v>23315.1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822.15</v>
          </cell>
          <cell r="E207">
            <v>93.57</v>
          </cell>
          <cell r="F207">
            <v>915.72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295.68</v>
          </cell>
          <cell r="E208">
            <v>26.47</v>
          </cell>
          <cell r="F208">
            <v>322.14999999999998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130.66999999999999</v>
          </cell>
          <cell r="E209">
            <v>53.41</v>
          </cell>
          <cell r="F209">
            <v>184.08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2.59</v>
          </cell>
          <cell r="E211">
            <v>5.09</v>
          </cell>
          <cell r="F211">
            <v>7.68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4.13</v>
          </cell>
          <cell r="E212">
            <v>0.16</v>
          </cell>
          <cell r="F212">
            <v>4.29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4.45</v>
          </cell>
          <cell r="E213">
            <v>0.16</v>
          </cell>
          <cell r="F213">
            <v>4.6100000000000003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70.27</v>
          </cell>
          <cell r="E214">
            <v>9.16</v>
          </cell>
          <cell r="F214">
            <v>79.430000000000007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82.75</v>
          </cell>
          <cell r="E215">
            <v>10.79</v>
          </cell>
          <cell r="F215">
            <v>93.54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11.11</v>
          </cell>
          <cell r="E217">
            <v>5.87</v>
          </cell>
          <cell r="F217">
            <v>16.98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1.04</v>
          </cell>
          <cell r="E218">
            <v>0.41</v>
          </cell>
          <cell r="F218">
            <v>1.45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1.04</v>
          </cell>
          <cell r="E219">
            <v>0.41</v>
          </cell>
          <cell r="F219">
            <v>1.45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1</v>
          </cell>
          <cell r="E220">
            <v>0.83</v>
          </cell>
          <cell r="F220">
            <v>1.83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223.96</v>
          </cell>
          <cell r="F223">
            <v>223.96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407.2</v>
          </cell>
          <cell r="F224">
            <v>407.2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30.54</v>
          </cell>
          <cell r="F225">
            <v>30.54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458.45</v>
          </cell>
          <cell r="E226">
            <v>122.16</v>
          </cell>
          <cell r="F226">
            <v>580.61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436.54</v>
          </cell>
          <cell r="E227">
            <v>122.16</v>
          </cell>
          <cell r="F227">
            <v>558.70000000000005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240.18</v>
          </cell>
          <cell r="E228">
            <v>81.44</v>
          </cell>
          <cell r="F228">
            <v>321.62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218.27</v>
          </cell>
          <cell r="E229">
            <v>81.44</v>
          </cell>
          <cell r="F229">
            <v>299.70999999999998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23.53</v>
          </cell>
          <cell r="E230">
            <v>8.14</v>
          </cell>
          <cell r="F230">
            <v>31.67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21.83</v>
          </cell>
          <cell r="E231">
            <v>8.14</v>
          </cell>
          <cell r="F231">
            <v>29.97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235.26</v>
          </cell>
          <cell r="E232">
            <v>81.44</v>
          </cell>
          <cell r="F232">
            <v>316.7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218.27</v>
          </cell>
          <cell r="E233">
            <v>81.44</v>
          </cell>
          <cell r="F233">
            <v>299.70999999999998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122.16</v>
          </cell>
          <cell r="F235">
            <v>122.16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81.44</v>
          </cell>
          <cell r="F236">
            <v>81.44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3.05</v>
          </cell>
          <cell r="F238">
            <v>3.05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6.11</v>
          </cell>
          <cell r="F239">
            <v>6.11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10.18</v>
          </cell>
          <cell r="F240">
            <v>10.18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12.22</v>
          </cell>
          <cell r="F242">
            <v>12.22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10.18</v>
          </cell>
          <cell r="F243">
            <v>10.18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3.05</v>
          </cell>
          <cell r="F244">
            <v>3.05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8.14</v>
          </cell>
          <cell r="F246">
            <v>8.14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17.579999999999998</v>
          </cell>
          <cell r="E248">
            <v>10.18</v>
          </cell>
          <cell r="F248">
            <v>27.76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1.58</v>
          </cell>
          <cell r="E249">
            <v>10.18</v>
          </cell>
          <cell r="F249">
            <v>11.76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24.17</v>
          </cell>
          <cell r="E251">
            <v>4.07</v>
          </cell>
          <cell r="F251">
            <v>28.24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21.83</v>
          </cell>
          <cell r="E252">
            <v>4.07</v>
          </cell>
          <cell r="F252">
            <v>25.9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9.5399999999999991</v>
          </cell>
          <cell r="E253">
            <v>1.43</v>
          </cell>
          <cell r="F253">
            <v>10.97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6.87</v>
          </cell>
          <cell r="E254">
            <v>1.43</v>
          </cell>
          <cell r="F254">
            <v>8.3000000000000007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12.71</v>
          </cell>
          <cell r="E255">
            <v>0.61</v>
          </cell>
          <cell r="F255">
            <v>13.32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10.59</v>
          </cell>
          <cell r="F257">
            <v>10.59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6.11</v>
          </cell>
          <cell r="F258">
            <v>6.11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6.11</v>
          </cell>
          <cell r="F259">
            <v>6.11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6.72</v>
          </cell>
          <cell r="F260">
            <v>6.72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16.38</v>
          </cell>
          <cell r="F262">
            <v>16.38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19.66</v>
          </cell>
          <cell r="F263">
            <v>19.66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6.55</v>
          </cell>
          <cell r="F264">
            <v>6.55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1.48</v>
          </cell>
          <cell r="F266">
            <v>1.55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0.77</v>
          </cell>
          <cell r="E267">
            <v>1.48</v>
          </cell>
          <cell r="F267">
            <v>2.25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3.84</v>
          </cell>
          <cell r="E268">
            <v>11.88</v>
          </cell>
          <cell r="F268">
            <v>15.72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0.34</v>
          </cell>
          <cell r="E269">
            <v>8.91</v>
          </cell>
          <cell r="F269">
            <v>9.25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3.84</v>
          </cell>
          <cell r="E270">
            <v>8.91</v>
          </cell>
          <cell r="F270">
            <v>12.75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0.34</v>
          </cell>
          <cell r="E271">
            <v>5.94</v>
          </cell>
          <cell r="F271">
            <v>6.28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99.85</v>
          </cell>
          <cell r="F273">
            <v>99.85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3.66</v>
          </cell>
          <cell r="E274">
            <v>9.0299999999999994</v>
          </cell>
          <cell r="F274">
            <v>12.69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37.19</v>
          </cell>
          <cell r="F277">
            <v>37.19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32.229999999999997</v>
          </cell>
          <cell r="F278">
            <v>32.229999999999997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19.829999999999998</v>
          </cell>
          <cell r="F279">
            <v>19.829999999999998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2.69</v>
          </cell>
          <cell r="E280">
            <v>0.69</v>
          </cell>
          <cell r="F280">
            <v>3.38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4.29</v>
          </cell>
          <cell r="F281">
            <v>4.29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12.62</v>
          </cell>
          <cell r="F282">
            <v>12.62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1.35</v>
          </cell>
          <cell r="F284">
            <v>1.35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4.5199999999999996</v>
          </cell>
          <cell r="F285">
            <v>4.5199999999999996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24.83</v>
          </cell>
          <cell r="F286">
            <v>24.83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20.32</v>
          </cell>
          <cell r="F287">
            <v>20.32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18.059999999999999</v>
          </cell>
          <cell r="F288">
            <v>18.059999999999999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13.55</v>
          </cell>
          <cell r="F289">
            <v>13.55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2.2599999999999998</v>
          </cell>
          <cell r="F290">
            <v>2.2599999999999998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16.29</v>
          </cell>
          <cell r="F292">
            <v>16.29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8.14</v>
          </cell>
          <cell r="F293">
            <v>8.14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6.11</v>
          </cell>
          <cell r="F294">
            <v>6.11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10.18</v>
          </cell>
          <cell r="F295">
            <v>10.18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12.4</v>
          </cell>
          <cell r="F296">
            <v>12.4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43.55</v>
          </cell>
          <cell r="F298">
            <v>43.55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26.47</v>
          </cell>
          <cell r="F299">
            <v>26.47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18.32</v>
          </cell>
          <cell r="F300">
            <v>18.32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20.36</v>
          </cell>
          <cell r="F301">
            <v>20.36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16.29</v>
          </cell>
          <cell r="F302">
            <v>16.29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57.1</v>
          </cell>
          <cell r="F304">
            <v>57.1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12.22</v>
          </cell>
          <cell r="F305">
            <v>12.22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15.81</v>
          </cell>
          <cell r="F306">
            <v>15.81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27.09</v>
          </cell>
          <cell r="F307">
            <v>27.09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13.55</v>
          </cell>
          <cell r="F308">
            <v>13.55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3.05</v>
          </cell>
          <cell r="F309">
            <v>3.05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57.1</v>
          </cell>
          <cell r="F311">
            <v>57.1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4.5199999999999996</v>
          </cell>
          <cell r="F312">
            <v>4.5199999999999996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4.1900000000000004</v>
          </cell>
          <cell r="F313">
            <v>4.1900000000000004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1.02</v>
          </cell>
          <cell r="F314">
            <v>1.02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49.67</v>
          </cell>
          <cell r="F315">
            <v>49.67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12.64</v>
          </cell>
          <cell r="F317">
            <v>12.64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6.77</v>
          </cell>
          <cell r="F318">
            <v>6.77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5.09</v>
          </cell>
          <cell r="F319">
            <v>5.09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22.58</v>
          </cell>
          <cell r="F321">
            <v>22.58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1.74</v>
          </cell>
          <cell r="F322">
            <v>1.74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13.55</v>
          </cell>
          <cell r="F323">
            <v>13.55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6.11</v>
          </cell>
          <cell r="F324">
            <v>6.11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20.32</v>
          </cell>
          <cell r="F325">
            <v>20.32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31.6</v>
          </cell>
          <cell r="F327">
            <v>31.6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26.47</v>
          </cell>
          <cell r="F328">
            <v>26.47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10.84</v>
          </cell>
          <cell r="F329">
            <v>10.84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7.44</v>
          </cell>
          <cell r="F330">
            <v>7.44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31.6</v>
          </cell>
          <cell r="F331">
            <v>31.6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36.119999999999997</v>
          </cell>
          <cell r="F332">
            <v>36.119999999999997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26.47</v>
          </cell>
          <cell r="F333">
            <v>26.47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4.29</v>
          </cell>
          <cell r="F334">
            <v>4.29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12.4</v>
          </cell>
          <cell r="F336">
            <v>12.4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4.96</v>
          </cell>
          <cell r="F337">
            <v>4.96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2.48</v>
          </cell>
          <cell r="F338">
            <v>2.48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19.54</v>
          </cell>
          <cell r="F339">
            <v>19.54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44.54</v>
          </cell>
          <cell r="F341">
            <v>44.54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63.21</v>
          </cell>
          <cell r="F342">
            <v>63.21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14.87</v>
          </cell>
          <cell r="F343">
            <v>14.87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6.2</v>
          </cell>
          <cell r="F344">
            <v>6.2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56.94</v>
          </cell>
          <cell r="F345">
            <v>56.94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32.659999999999997</v>
          </cell>
          <cell r="F346">
            <v>32.659999999999997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32.659999999999997</v>
          </cell>
          <cell r="F347">
            <v>32.659999999999997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7.72</v>
          </cell>
          <cell r="F348">
            <v>7.72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11.88</v>
          </cell>
          <cell r="F349">
            <v>11.88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22.56</v>
          </cell>
          <cell r="F350">
            <v>22.56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94.59</v>
          </cell>
          <cell r="F352">
            <v>94.59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75.08</v>
          </cell>
          <cell r="F353">
            <v>75.08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6.11</v>
          </cell>
          <cell r="F355">
            <v>6.11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1.02</v>
          </cell>
          <cell r="F356">
            <v>1.02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14.85</v>
          </cell>
          <cell r="F358">
            <v>14.85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45.15</v>
          </cell>
          <cell r="F359">
            <v>45.15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20.02</v>
          </cell>
          <cell r="F361">
            <v>20.02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75.08</v>
          </cell>
          <cell r="F362">
            <v>75.08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25.03</v>
          </cell>
          <cell r="F363">
            <v>25.03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20.02</v>
          </cell>
          <cell r="F364">
            <v>20.02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7.5</v>
          </cell>
          <cell r="F365">
            <v>7.5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7.5</v>
          </cell>
          <cell r="F366">
            <v>7.5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50.05</v>
          </cell>
          <cell r="F367">
            <v>50.05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25.03</v>
          </cell>
          <cell r="F368">
            <v>25.03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22.52</v>
          </cell>
          <cell r="F369">
            <v>22.52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20.02</v>
          </cell>
          <cell r="F370">
            <v>20.02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20.02</v>
          </cell>
          <cell r="F371">
            <v>20.02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15.02</v>
          </cell>
          <cell r="F372">
            <v>15.02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12.51</v>
          </cell>
          <cell r="F374">
            <v>12.51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17.52</v>
          </cell>
          <cell r="F375">
            <v>17.52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250.25</v>
          </cell>
          <cell r="F376">
            <v>250.25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200.2</v>
          </cell>
          <cell r="F377">
            <v>200.2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100.1</v>
          </cell>
          <cell r="F378">
            <v>100.1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55.57</v>
          </cell>
          <cell r="F379">
            <v>55.57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7.42</v>
          </cell>
          <cell r="F380">
            <v>7.42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8.91</v>
          </cell>
          <cell r="F381">
            <v>8.91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55.57</v>
          </cell>
          <cell r="F382">
            <v>55.57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12.51</v>
          </cell>
          <cell r="F383">
            <v>12.51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25.03</v>
          </cell>
          <cell r="F384">
            <v>25.03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20.02</v>
          </cell>
          <cell r="F385">
            <v>20.02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30.03</v>
          </cell>
          <cell r="F386">
            <v>30.03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25.03</v>
          </cell>
          <cell r="F387">
            <v>25.03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50.05</v>
          </cell>
          <cell r="F388">
            <v>50.05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75.08</v>
          </cell>
          <cell r="F389">
            <v>75.08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140.82</v>
          </cell>
          <cell r="F390">
            <v>140.82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37.54</v>
          </cell>
          <cell r="F391">
            <v>37.54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10.18</v>
          </cell>
          <cell r="F392">
            <v>10.18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19.940000000000001</v>
          </cell>
          <cell r="F393">
            <v>19.940000000000001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6</v>
          </cell>
          <cell r="F394">
            <v>6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3</v>
          </cell>
          <cell r="F395">
            <v>3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5.01</v>
          </cell>
          <cell r="F396">
            <v>5.01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2.5</v>
          </cell>
          <cell r="F397">
            <v>2.5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35.21</v>
          </cell>
          <cell r="F398">
            <v>35.21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10.01</v>
          </cell>
          <cell r="F399">
            <v>10.01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50.05</v>
          </cell>
          <cell r="F400">
            <v>50.05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10.01</v>
          </cell>
          <cell r="F401">
            <v>10.01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75.08</v>
          </cell>
          <cell r="F402">
            <v>75.08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105.62</v>
          </cell>
          <cell r="F403">
            <v>105.62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206.05</v>
          </cell>
          <cell r="F405">
            <v>206.05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50.05</v>
          </cell>
          <cell r="F406">
            <v>50.05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12.51</v>
          </cell>
          <cell r="F407">
            <v>12.51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50.05</v>
          </cell>
          <cell r="F408">
            <v>50.05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10.01</v>
          </cell>
          <cell r="F409">
            <v>10.01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20.02</v>
          </cell>
          <cell r="F410">
            <v>20.02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5.01</v>
          </cell>
          <cell r="F411">
            <v>5.01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7.5</v>
          </cell>
          <cell r="F412">
            <v>7.5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12.51</v>
          </cell>
          <cell r="F413">
            <v>12.51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12.51</v>
          </cell>
          <cell r="F414">
            <v>12.51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35.21</v>
          </cell>
          <cell r="F416">
            <v>35.21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4.07</v>
          </cell>
          <cell r="F417">
            <v>4.07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50.05</v>
          </cell>
          <cell r="F418">
            <v>50.05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25.03</v>
          </cell>
          <cell r="F419">
            <v>25.03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20.36</v>
          </cell>
          <cell r="F420">
            <v>20.36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70.41</v>
          </cell>
          <cell r="F421">
            <v>70.41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0.81</v>
          </cell>
          <cell r="F423">
            <v>0.81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75.08</v>
          </cell>
          <cell r="F424">
            <v>75.08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100.1</v>
          </cell>
          <cell r="F425">
            <v>100.1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20.02</v>
          </cell>
          <cell r="F426">
            <v>20.02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50.05</v>
          </cell>
          <cell r="F427">
            <v>50.05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132.28</v>
          </cell>
          <cell r="E428">
            <v>140.82</v>
          </cell>
          <cell r="F428">
            <v>273.10000000000002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132.28</v>
          </cell>
          <cell r="E429">
            <v>140.82</v>
          </cell>
          <cell r="F429">
            <v>273.10000000000002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157.71</v>
          </cell>
          <cell r="F430">
            <v>157.71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100.1</v>
          </cell>
          <cell r="F431">
            <v>100.1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17.600000000000001</v>
          </cell>
          <cell r="F432">
            <v>17.600000000000001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100.1</v>
          </cell>
          <cell r="F433">
            <v>100.1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23.75</v>
          </cell>
          <cell r="F434">
            <v>23.75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4.07</v>
          </cell>
          <cell r="F435">
            <v>4.07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4.07</v>
          </cell>
          <cell r="F436">
            <v>4.07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32.58</v>
          </cell>
          <cell r="F437">
            <v>32.58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5.09</v>
          </cell>
          <cell r="F439">
            <v>5.09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346.87</v>
          </cell>
          <cell r="F440">
            <v>346.87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32.53</v>
          </cell>
          <cell r="F441">
            <v>32.53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264.55</v>
          </cell>
          <cell r="E442">
            <v>400.4</v>
          </cell>
          <cell r="F442">
            <v>664.95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25.03</v>
          </cell>
          <cell r="F443">
            <v>25.03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12.51</v>
          </cell>
          <cell r="F444">
            <v>12.51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50.05</v>
          </cell>
          <cell r="F445">
            <v>50.05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25.03</v>
          </cell>
          <cell r="F446">
            <v>25.03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10.01</v>
          </cell>
          <cell r="F447">
            <v>10.01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4.68</v>
          </cell>
          <cell r="F449">
            <v>4.68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3.05</v>
          </cell>
          <cell r="F450">
            <v>3.05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8.14</v>
          </cell>
          <cell r="F451">
            <v>8.14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89.07</v>
          </cell>
          <cell r="F452">
            <v>89.07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150.15</v>
          </cell>
          <cell r="F453">
            <v>150.15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14.08</v>
          </cell>
          <cell r="F455">
            <v>14.08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22.69</v>
          </cell>
          <cell r="F457">
            <v>22.69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0.9</v>
          </cell>
          <cell r="E459">
            <v>8.14</v>
          </cell>
          <cell r="F459">
            <v>9.0399999999999991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4.07</v>
          </cell>
          <cell r="F460">
            <v>4.07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8.14</v>
          </cell>
          <cell r="F461">
            <v>8.14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7.17</v>
          </cell>
          <cell r="E462">
            <v>12.22</v>
          </cell>
          <cell r="F462">
            <v>19.39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12.22</v>
          </cell>
          <cell r="F463">
            <v>12.22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44.18</v>
          </cell>
          <cell r="E465">
            <v>18.059999999999999</v>
          </cell>
          <cell r="F465">
            <v>62.24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29.34</v>
          </cell>
          <cell r="E468">
            <v>109.94</v>
          </cell>
          <cell r="F468">
            <v>139.28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91.24</v>
          </cell>
          <cell r="E470">
            <v>12.22</v>
          </cell>
          <cell r="F470">
            <v>103.46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109.6</v>
          </cell>
          <cell r="E471">
            <v>12.22</v>
          </cell>
          <cell r="F471">
            <v>121.82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118.4</v>
          </cell>
          <cell r="E472">
            <v>12.22</v>
          </cell>
          <cell r="F472">
            <v>130.62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110.27</v>
          </cell>
          <cell r="E473">
            <v>12.22</v>
          </cell>
          <cell r="F473">
            <v>122.49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21.94</v>
          </cell>
          <cell r="F475">
            <v>21.94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41.14</v>
          </cell>
          <cell r="F476">
            <v>41.14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51.08</v>
          </cell>
          <cell r="F477">
            <v>51.08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58.09</v>
          </cell>
          <cell r="F478">
            <v>58.09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2.91</v>
          </cell>
          <cell r="F479">
            <v>2.91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17.45</v>
          </cell>
          <cell r="F480">
            <v>17.45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37.369999999999997</v>
          </cell>
          <cell r="F482">
            <v>37.369999999999997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28.62</v>
          </cell>
          <cell r="F483">
            <v>28.62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1107.74</v>
          </cell>
          <cell r="F484">
            <v>1107.74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5.33</v>
          </cell>
          <cell r="F486">
            <v>5.33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8.5299999999999994</v>
          </cell>
          <cell r="F487">
            <v>8.5299999999999994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12.74</v>
          </cell>
          <cell r="F488">
            <v>12.74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14.07</v>
          </cell>
          <cell r="F489">
            <v>14.07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18.809999999999999</v>
          </cell>
          <cell r="F490">
            <v>18.809999999999999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28.19</v>
          </cell>
          <cell r="F491">
            <v>28.19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37.549999999999997</v>
          </cell>
          <cell r="F492">
            <v>37.549999999999997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1.81</v>
          </cell>
          <cell r="F493">
            <v>1.81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14.67</v>
          </cell>
          <cell r="F494">
            <v>14.67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20.239999999999998</v>
          </cell>
          <cell r="F495">
            <v>20.239999999999998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21.12</v>
          </cell>
          <cell r="F496">
            <v>21.12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27</v>
          </cell>
          <cell r="F497">
            <v>27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40.47</v>
          </cell>
          <cell r="F498">
            <v>40.47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53.95</v>
          </cell>
          <cell r="F499">
            <v>53.95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2.62</v>
          </cell>
          <cell r="F500">
            <v>2.62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50.9</v>
          </cell>
          <cell r="F503">
            <v>50.9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63.52</v>
          </cell>
          <cell r="F504">
            <v>63.52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61.08</v>
          </cell>
          <cell r="F506">
            <v>61.08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79</v>
          </cell>
          <cell r="F507">
            <v>79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8.75</v>
          </cell>
          <cell r="F509">
            <v>8.75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19</v>
          </cell>
          <cell r="F510">
            <v>19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17.32</v>
          </cell>
          <cell r="E511">
            <v>68.41</v>
          </cell>
          <cell r="F511">
            <v>85.73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62.89</v>
          </cell>
          <cell r="F513">
            <v>62.89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12.22</v>
          </cell>
          <cell r="F515">
            <v>12.22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16.45</v>
          </cell>
          <cell r="E518">
            <v>0.28999999999999998</v>
          </cell>
          <cell r="F518">
            <v>16.739999999999998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16.88</v>
          </cell>
          <cell r="E519">
            <v>0.28999999999999998</v>
          </cell>
          <cell r="F519">
            <v>17.170000000000002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27.5</v>
          </cell>
          <cell r="E520">
            <v>0.95</v>
          </cell>
          <cell r="F520">
            <v>28.45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15.19</v>
          </cell>
          <cell r="F521">
            <v>15.19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10.19</v>
          </cell>
          <cell r="E523">
            <v>1.31</v>
          </cell>
          <cell r="F523">
            <v>11.5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11.49</v>
          </cell>
          <cell r="E524">
            <v>1.48</v>
          </cell>
          <cell r="F524">
            <v>12.97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20.83</v>
          </cell>
          <cell r="E525">
            <v>0.85</v>
          </cell>
          <cell r="F525">
            <v>21.68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22.05</v>
          </cell>
          <cell r="E526">
            <v>0.81</v>
          </cell>
          <cell r="F526">
            <v>22.86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39.39</v>
          </cell>
          <cell r="E528">
            <v>1.9</v>
          </cell>
          <cell r="F528">
            <v>41.29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33.64</v>
          </cell>
          <cell r="E529">
            <v>1.53</v>
          </cell>
          <cell r="F529">
            <v>35.17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272.76</v>
          </cell>
          <cell r="F531">
            <v>272.76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6.85</v>
          </cell>
          <cell r="E533">
            <v>0.12</v>
          </cell>
          <cell r="F533">
            <v>6.97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3.92</v>
          </cell>
          <cell r="E535">
            <v>2.84</v>
          </cell>
          <cell r="F535">
            <v>6.76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21.72</v>
          </cell>
          <cell r="E536">
            <v>2.61</v>
          </cell>
          <cell r="F536">
            <v>24.33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18.53</v>
          </cell>
          <cell r="E538">
            <v>0.43</v>
          </cell>
          <cell r="F538">
            <v>18.96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13.19</v>
          </cell>
          <cell r="E539">
            <v>0.3</v>
          </cell>
          <cell r="F539">
            <v>13.49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13.39</v>
          </cell>
          <cell r="E540">
            <v>0.13</v>
          </cell>
          <cell r="F540">
            <v>13.52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21.19</v>
          </cell>
          <cell r="E541">
            <v>0.41</v>
          </cell>
          <cell r="F541">
            <v>21.6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37.700000000000003</v>
          </cell>
          <cell r="E544">
            <v>60.05</v>
          </cell>
          <cell r="F544">
            <v>97.75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20.54</v>
          </cell>
          <cell r="E545">
            <v>36.119999999999997</v>
          </cell>
          <cell r="F545">
            <v>56.66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13.81</v>
          </cell>
          <cell r="E546">
            <v>8.73</v>
          </cell>
          <cell r="F546">
            <v>22.54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48.01</v>
          </cell>
          <cell r="E547">
            <v>69.87</v>
          </cell>
          <cell r="F547">
            <v>117.88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388.39</v>
          </cell>
          <cell r="F548">
            <v>388.39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425.41</v>
          </cell>
          <cell r="F549">
            <v>425.41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471.22</v>
          </cell>
          <cell r="F550">
            <v>471.22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20.41</v>
          </cell>
          <cell r="E552">
            <v>32.76</v>
          </cell>
          <cell r="F552">
            <v>53.17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9.8800000000000008</v>
          </cell>
          <cell r="E553">
            <v>2.2599999999999998</v>
          </cell>
          <cell r="F553">
            <v>12.14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7</v>
          </cell>
          <cell r="E554">
            <v>2.04</v>
          </cell>
          <cell r="F554">
            <v>9.0399999999999991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15.5</v>
          </cell>
          <cell r="F555">
            <v>15.5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9.0299999999999994</v>
          </cell>
          <cell r="F557">
            <v>9.0299999999999994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26.84</v>
          </cell>
          <cell r="E559">
            <v>0.77</v>
          </cell>
          <cell r="F559">
            <v>27.61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127.5</v>
          </cell>
          <cell r="E560">
            <v>22.58</v>
          </cell>
          <cell r="F560">
            <v>150.08000000000001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154.59</v>
          </cell>
          <cell r="E561">
            <v>13.55</v>
          </cell>
          <cell r="F561">
            <v>168.14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6.03</v>
          </cell>
          <cell r="E562">
            <v>13.55</v>
          </cell>
          <cell r="F562">
            <v>19.579999999999998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8.27</v>
          </cell>
          <cell r="E563">
            <v>13.55</v>
          </cell>
          <cell r="F563">
            <v>21.82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16.34</v>
          </cell>
          <cell r="E564">
            <v>13.55</v>
          </cell>
          <cell r="F564">
            <v>29.89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11.81</v>
          </cell>
          <cell r="E566">
            <v>15.81</v>
          </cell>
          <cell r="F566">
            <v>27.62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16.760000000000002</v>
          </cell>
          <cell r="E567">
            <v>18.059999999999999</v>
          </cell>
          <cell r="F567">
            <v>34.82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16.39</v>
          </cell>
          <cell r="E568">
            <v>22.58</v>
          </cell>
          <cell r="F568">
            <v>38.97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12607.36</v>
          </cell>
          <cell r="F570">
            <v>12607.36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725.26</v>
          </cell>
          <cell r="F571">
            <v>725.26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411.84</v>
          </cell>
          <cell r="F572">
            <v>411.84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2.76</v>
          </cell>
          <cell r="E573">
            <v>4.07</v>
          </cell>
          <cell r="F573">
            <v>6.83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148.91999999999999</v>
          </cell>
          <cell r="E575">
            <v>135.44999999999999</v>
          </cell>
          <cell r="F575">
            <v>284.37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276.66000000000003</v>
          </cell>
          <cell r="E576">
            <v>262.04000000000002</v>
          </cell>
          <cell r="F576">
            <v>538.70000000000005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746.99</v>
          </cell>
          <cell r="E577">
            <v>121.85</v>
          </cell>
          <cell r="F577">
            <v>868.84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591.82000000000005</v>
          </cell>
          <cell r="E578">
            <v>149.63999999999999</v>
          </cell>
          <cell r="F578">
            <v>741.46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42.9</v>
          </cell>
          <cell r="E581">
            <v>58.7</v>
          </cell>
          <cell r="F581">
            <v>101.6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179.08</v>
          </cell>
          <cell r="E582">
            <v>67.73</v>
          </cell>
          <cell r="F582">
            <v>246.81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69.08</v>
          </cell>
          <cell r="E583">
            <v>54.18</v>
          </cell>
          <cell r="F583">
            <v>123.26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6.96</v>
          </cell>
          <cell r="F584">
            <v>6.96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8.27</v>
          </cell>
          <cell r="F585">
            <v>8.27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128.11000000000001</v>
          </cell>
          <cell r="E587">
            <v>63.21</v>
          </cell>
          <cell r="F587">
            <v>191.32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134.55000000000001</v>
          </cell>
          <cell r="E588">
            <v>63.21</v>
          </cell>
          <cell r="F588">
            <v>197.76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126.85</v>
          </cell>
          <cell r="E589">
            <v>112.88</v>
          </cell>
          <cell r="F589">
            <v>239.73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93</v>
          </cell>
          <cell r="E590">
            <v>60.96</v>
          </cell>
          <cell r="F590">
            <v>153.96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44.49</v>
          </cell>
          <cell r="E591">
            <v>49.67</v>
          </cell>
          <cell r="F591">
            <v>94.16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102.23</v>
          </cell>
          <cell r="E592">
            <v>98.8</v>
          </cell>
          <cell r="F592">
            <v>201.03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101.73</v>
          </cell>
          <cell r="E593">
            <v>38.869999999999997</v>
          </cell>
          <cell r="F593">
            <v>140.6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101.73</v>
          </cell>
          <cell r="E594">
            <v>69.319999999999993</v>
          </cell>
          <cell r="F594">
            <v>171.05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65.59</v>
          </cell>
          <cell r="E595">
            <v>118.99</v>
          </cell>
          <cell r="F595">
            <v>184.58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91.25</v>
          </cell>
          <cell r="E597">
            <v>10.72</v>
          </cell>
          <cell r="F597">
            <v>101.97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141.75</v>
          </cell>
          <cell r="E598">
            <v>10.72</v>
          </cell>
          <cell r="F598">
            <v>152.47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171.19</v>
          </cell>
          <cell r="E599">
            <v>10.72</v>
          </cell>
          <cell r="F599">
            <v>181.91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199.86</v>
          </cell>
          <cell r="E600">
            <v>10.72</v>
          </cell>
          <cell r="F600">
            <v>210.58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219.44</v>
          </cell>
          <cell r="E601">
            <v>10.72</v>
          </cell>
          <cell r="F601">
            <v>230.16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201.41</v>
          </cell>
          <cell r="E602">
            <v>10.72</v>
          </cell>
          <cell r="F602">
            <v>212.13</v>
          </cell>
        </row>
        <row r="603">
          <cell r="A603" t="str">
            <v>09.07</v>
          </cell>
          <cell r="B603" t="str">
            <v>Forma em polipropileno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391</v>
          </cell>
          <cell r="E604">
            <v>79.02</v>
          </cell>
          <cell r="F604">
            <v>470.02</v>
          </cell>
        </row>
        <row r="605">
          <cell r="A605" t="str">
            <v>10</v>
          </cell>
          <cell r="B605" t="str">
            <v>ARMADURA E CORDOALHA ESTRUTURAL</v>
          </cell>
        </row>
        <row r="606">
          <cell r="A606" t="str">
            <v>10.01</v>
          </cell>
          <cell r="B606" t="str">
            <v>Armadura em barra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10.7</v>
          </cell>
          <cell r="E607">
            <v>2.62</v>
          </cell>
          <cell r="F607">
            <v>13.32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8.7200000000000006</v>
          </cell>
          <cell r="E608">
            <v>2.62</v>
          </cell>
          <cell r="F608">
            <v>11.34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9.0399999999999991</v>
          </cell>
          <cell r="E609">
            <v>2.62</v>
          </cell>
          <cell r="F609">
            <v>11.66</v>
          </cell>
        </row>
        <row r="610">
          <cell r="A610" t="str">
            <v>10.02</v>
          </cell>
          <cell r="B610" t="str">
            <v>Armadura em tela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12.84</v>
          </cell>
          <cell r="E611">
            <v>1.31</v>
          </cell>
          <cell r="F611">
            <v>14.15</v>
          </cell>
        </row>
        <row r="612">
          <cell r="A612" t="str">
            <v>10.20</v>
          </cell>
          <cell r="B612" t="str">
            <v>Reparos, conservações e complementos - GRUPO 10</v>
          </cell>
        </row>
        <row r="613">
          <cell r="A613" t="str">
            <v>10.20.001</v>
          </cell>
          <cell r="B613" t="str">
            <v>Lubrificante em pasta para aplicação em barras de transferência de concreto</v>
          </cell>
          <cell r="C613" t="str">
            <v>KG</v>
          </cell>
          <cell r="D613">
            <v>45.77</v>
          </cell>
          <cell r="E613">
            <v>13.15</v>
          </cell>
          <cell r="F613">
            <v>58.92</v>
          </cell>
        </row>
        <row r="614">
          <cell r="A614" t="str">
            <v>11</v>
          </cell>
          <cell r="B614" t="str">
            <v>CONCRETO, MASSA E LASTRO</v>
          </cell>
        </row>
        <row r="615">
          <cell r="A615" t="str">
            <v>11.01</v>
          </cell>
          <cell r="B615" t="str">
            <v>Concreto usinado com controle fck - fornecimento do material</v>
          </cell>
        </row>
        <row r="616">
          <cell r="A616" t="str">
            <v>11.01.100</v>
          </cell>
          <cell r="B616" t="str">
            <v>Concreto usinado, fck = 20 MPa</v>
          </cell>
          <cell r="C616" t="str">
            <v>M3</v>
          </cell>
          <cell r="D616">
            <v>443.04</v>
          </cell>
          <cell r="F616">
            <v>443.04</v>
          </cell>
        </row>
        <row r="617">
          <cell r="A617" t="str">
            <v>11.01.130</v>
          </cell>
          <cell r="B617" t="str">
            <v>Concreto usinado, fck = 25 MPa</v>
          </cell>
          <cell r="C617" t="str">
            <v>M3</v>
          </cell>
          <cell r="D617">
            <v>464.19</v>
          </cell>
          <cell r="F617">
            <v>464.19</v>
          </cell>
        </row>
        <row r="618">
          <cell r="A618" t="str">
            <v>11.01.160</v>
          </cell>
          <cell r="B618" t="str">
            <v>Concreto usinado, fck = 30 MPa</v>
          </cell>
          <cell r="C618" t="str">
            <v>M3</v>
          </cell>
          <cell r="D618">
            <v>486.36</v>
          </cell>
          <cell r="F618">
            <v>486.36</v>
          </cell>
        </row>
        <row r="619">
          <cell r="A619" t="str">
            <v>11.01.170</v>
          </cell>
          <cell r="B619" t="str">
            <v>Concreto usinado, fck = 35 MPa</v>
          </cell>
          <cell r="C619" t="str">
            <v>M3</v>
          </cell>
          <cell r="D619">
            <v>509.59</v>
          </cell>
          <cell r="F619">
            <v>509.59</v>
          </cell>
        </row>
        <row r="620">
          <cell r="A620" t="str">
            <v>11.01.190</v>
          </cell>
          <cell r="B620" t="str">
            <v>Concreto usinado, fck = 40 MPa</v>
          </cell>
          <cell r="C620" t="str">
            <v>M3</v>
          </cell>
          <cell r="D620">
            <v>533.91</v>
          </cell>
          <cell r="F620">
            <v>533.91</v>
          </cell>
        </row>
        <row r="621">
          <cell r="A621" t="str">
            <v>11.01.260</v>
          </cell>
          <cell r="B621" t="str">
            <v>Concreto usinado, fck = 20 MPa - para bombeamento</v>
          </cell>
          <cell r="C621" t="str">
            <v>M3</v>
          </cell>
          <cell r="D621">
            <v>495.57</v>
          </cell>
          <cell r="F621">
            <v>495.57</v>
          </cell>
        </row>
        <row r="622">
          <cell r="A622" t="str">
            <v>11.01.290</v>
          </cell>
          <cell r="B622" t="str">
            <v>Concreto usinado, fck = 25 MPa - para bombeamento</v>
          </cell>
          <cell r="C622" t="str">
            <v>M3</v>
          </cell>
          <cell r="D622">
            <v>516.44000000000005</v>
          </cell>
          <cell r="F622">
            <v>516.44000000000005</v>
          </cell>
        </row>
        <row r="623">
          <cell r="A623" t="str">
            <v>11.01.320</v>
          </cell>
          <cell r="B623" t="str">
            <v>Concreto usinado, fck = 30 MPa - para bombeamento</v>
          </cell>
          <cell r="C623" t="str">
            <v>M3</v>
          </cell>
          <cell r="D623">
            <v>538.59</v>
          </cell>
          <cell r="F623">
            <v>538.59</v>
          </cell>
        </row>
        <row r="624">
          <cell r="A624" t="str">
            <v>11.01.321</v>
          </cell>
          <cell r="B624" t="str">
            <v>Concreto usinado, fck = 35 MPa - para bombeamento</v>
          </cell>
          <cell r="C624" t="str">
            <v>M3</v>
          </cell>
          <cell r="D624">
            <v>561.79999999999995</v>
          </cell>
          <cell r="F624">
            <v>561.79999999999995</v>
          </cell>
        </row>
        <row r="625">
          <cell r="A625" t="str">
            <v>11.01.350</v>
          </cell>
          <cell r="B625" t="str">
            <v>Concreto usinado, fck = 40 MPa - para bombeamento</v>
          </cell>
          <cell r="C625" t="str">
            <v>M3</v>
          </cell>
          <cell r="D625">
            <v>586.46</v>
          </cell>
          <cell r="F625">
            <v>586.46</v>
          </cell>
        </row>
        <row r="626">
          <cell r="A626" t="str">
            <v>11.01.520</v>
          </cell>
          <cell r="B626" t="str">
            <v>Concreto usinado, fck = 30 MPa - para bombeamento em estaca hélice contínua</v>
          </cell>
          <cell r="C626" t="str">
            <v>M3</v>
          </cell>
          <cell r="D626">
            <v>566.12</v>
          </cell>
          <cell r="F626">
            <v>566.12</v>
          </cell>
        </row>
        <row r="627">
          <cell r="A627" t="str">
            <v>11.01.621</v>
          </cell>
          <cell r="B627" t="str">
            <v>Concreto usinado, fck=30 MPa, fctm_k=4,2 Mpa</v>
          </cell>
          <cell r="C627" t="str">
            <v>M3</v>
          </cell>
          <cell r="D627">
            <v>507.45</v>
          </cell>
          <cell r="F627">
            <v>507.45</v>
          </cell>
        </row>
        <row r="628">
          <cell r="A628" t="str">
            <v>11.01.630</v>
          </cell>
          <cell r="B628" t="str">
            <v>Concreto usinado, fck = 25 MPa - para perfil extrudado</v>
          </cell>
          <cell r="C628" t="str">
            <v>M3</v>
          </cell>
          <cell r="D628">
            <v>557.1</v>
          </cell>
          <cell r="F628">
            <v>557.1</v>
          </cell>
        </row>
        <row r="629">
          <cell r="A629" t="str">
            <v>11.02</v>
          </cell>
          <cell r="B629" t="str">
            <v>Concreto usinado não estrutural - fornecimento do material</v>
          </cell>
        </row>
        <row r="630">
          <cell r="A630" t="str">
            <v>11.02.020</v>
          </cell>
          <cell r="B630" t="str">
            <v>Concreto usinado não estrutural mínimo 150 kg cimento / m³</v>
          </cell>
          <cell r="C630" t="str">
            <v>M3</v>
          </cell>
          <cell r="D630">
            <v>473.17</v>
          </cell>
          <cell r="F630">
            <v>473.17</v>
          </cell>
        </row>
        <row r="631">
          <cell r="A631" t="str">
            <v>11.02.040</v>
          </cell>
          <cell r="B631" t="str">
            <v>Concreto usinado não estrutural mínimo 200 kg cimento / m³</v>
          </cell>
          <cell r="C631" t="str">
            <v>M3</v>
          </cell>
          <cell r="D631">
            <v>500.58</v>
          </cell>
          <cell r="F631">
            <v>500.58</v>
          </cell>
        </row>
        <row r="632">
          <cell r="A632" t="str">
            <v>11.02.060</v>
          </cell>
          <cell r="B632" t="str">
            <v>Concreto usinado não estrutural mínimo 300 kg cimento / m³</v>
          </cell>
          <cell r="C632" t="str">
            <v>M3</v>
          </cell>
          <cell r="D632">
            <v>482.39</v>
          </cell>
          <cell r="F632">
            <v>482.39</v>
          </cell>
        </row>
        <row r="633">
          <cell r="A633" t="str">
            <v>11.03</v>
          </cell>
          <cell r="B633" t="str">
            <v>Concreto executado no local com controle fck - fornecimento do material</v>
          </cell>
        </row>
        <row r="634">
          <cell r="A634" t="str">
            <v>11.03.090</v>
          </cell>
          <cell r="B634" t="str">
            <v>Concreto preparado no local, fck = 20 MPa</v>
          </cell>
          <cell r="C634" t="str">
            <v>M3</v>
          </cell>
          <cell r="D634">
            <v>372.82</v>
          </cell>
          <cell r="E634">
            <v>122.16</v>
          </cell>
          <cell r="F634">
            <v>494.98</v>
          </cell>
        </row>
        <row r="635">
          <cell r="A635" t="str">
            <v>11.04</v>
          </cell>
          <cell r="B635" t="str">
            <v>Concreto não estrutural executado no local - fornecimento do material</v>
          </cell>
        </row>
        <row r="636">
          <cell r="A636" t="str">
            <v>11.04.020</v>
          </cell>
          <cell r="B636" t="str">
            <v>Concreto não estrutural executado no local, mínimo 150 kg cimento / m³</v>
          </cell>
          <cell r="C636" t="str">
            <v>M3</v>
          </cell>
          <cell r="D636">
            <v>301.35000000000002</v>
          </cell>
          <cell r="E636">
            <v>50.9</v>
          </cell>
          <cell r="F636">
            <v>352.25</v>
          </cell>
        </row>
        <row r="637">
          <cell r="A637" t="str">
            <v>11.04.040</v>
          </cell>
          <cell r="B637" t="str">
            <v>Concreto não estrutural executado no local, mínimo 200 kg cimento / m³</v>
          </cell>
          <cell r="C637" t="str">
            <v>M3</v>
          </cell>
          <cell r="D637">
            <v>331.85</v>
          </cell>
          <cell r="E637">
            <v>50.9</v>
          </cell>
          <cell r="F637">
            <v>382.75</v>
          </cell>
        </row>
        <row r="638">
          <cell r="A638" t="str">
            <v>11.04.060</v>
          </cell>
          <cell r="B638" t="str">
            <v>Concreto não estrutural executado no local, mínimo 300 kg cimento / m³</v>
          </cell>
          <cell r="C638" t="str">
            <v>M3</v>
          </cell>
          <cell r="D638">
            <v>396.25</v>
          </cell>
          <cell r="E638">
            <v>50.9</v>
          </cell>
          <cell r="F638">
            <v>447.15</v>
          </cell>
        </row>
        <row r="639">
          <cell r="A639" t="str">
            <v>11.05</v>
          </cell>
          <cell r="B639" t="str">
            <v>Concreto e argamassa especial</v>
          </cell>
        </row>
        <row r="640">
          <cell r="A640" t="str">
            <v>11.05.010</v>
          </cell>
          <cell r="B640" t="str">
            <v>Argamassa em solo e cimento a 5% em peso</v>
          </cell>
          <cell r="C640" t="str">
            <v>M3</v>
          </cell>
          <cell r="D640">
            <v>75.150000000000006</v>
          </cell>
          <cell r="E640">
            <v>50.9</v>
          </cell>
          <cell r="F640">
            <v>126.05</v>
          </cell>
        </row>
        <row r="641">
          <cell r="A641" t="str">
            <v>11.05.030</v>
          </cell>
          <cell r="B641" t="str">
            <v>Argamassa graute expansiva autonivelante de alta resistência</v>
          </cell>
          <cell r="C641" t="str">
            <v>M3</v>
          </cell>
          <cell r="D641">
            <v>3812.1</v>
          </cell>
          <cell r="E641">
            <v>57.1</v>
          </cell>
          <cell r="F641">
            <v>3869.2</v>
          </cell>
        </row>
        <row r="642">
          <cell r="A642" t="str">
            <v>11.05.040</v>
          </cell>
          <cell r="B642" t="str">
            <v>Argamassa graute</v>
          </cell>
          <cell r="C642" t="str">
            <v>M3</v>
          </cell>
          <cell r="D642">
            <v>343.6</v>
          </cell>
          <cell r="E642">
            <v>57.1</v>
          </cell>
          <cell r="F642">
            <v>400.7</v>
          </cell>
        </row>
        <row r="643">
          <cell r="A643" t="str">
            <v>11.05.060</v>
          </cell>
          <cell r="B643" t="str">
            <v>Concreto ciclópico - fornecimento e aplicação (com 30% de pedra rachão), concreto fck 15 Mpa</v>
          </cell>
          <cell r="C643" t="str">
            <v>M3</v>
          </cell>
          <cell r="D643">
            <v>348.39</v>
          </cell>
          <cell r="E643">
            <v>375.34</v>
          </cell>
          <cell r="F643">
            <v>723.73</v>
          </cell>
        </row>
        <row r="644">
          <cell r="A644" t="str">
            <v>11.05.120</v>
          </cell>
          <cell r="B644" t="str">
            <v>Execução de concreto projetado - consumo de cimento 350 kg/m³</v>
          </cell>
          <cell r="C644" t="str">
            <v>M3</v>
          </cell>
          <cell r="D644">
            <v>2238.41</v>
          </cell>
          <cell r="E644">
            <v>686.96</v>
          </cell>
          <cell r="F644">
            <v>2925.37</v>
          </cell>
        </row>
        <row r="645">
          <cell r="A645" t="str">
            <v>11.11</v>
          </cell>
          <cell r="B645" t="str">
            <v>Argamassas especiais</v>
          </cell>
        </row>
        <row r="646">
          <cell r="A646" t="str">
            <v>11.11.030</v>
          </cell>
          <cell r="B646" t="str">
            <v>Argamassa de cimento e areia, fck = 20 MPa, consumo de cimento 600 kg/m³ - material para injeção em estaca raiz</v>
          </cell>
          <cell r="C646" t="str">
            <v>M3</v>
          </cell>
          <cell r="D646">
            <v>497.68</v>
          </cell>
          <cell r="E646">
            <v>50.9</v>
          </cell>
          <cell r="F646">
            <v>548.58000000000004</v>
          </cell>
        </row>
        <row r="647">
          <cell r="A647" t="str">
            <v>11.16</v>
          </cell>
          <cell r="B647" t="str">
            <v>Lançamento e aplicação</v>
          </cell>
        </row>
        <row r="648">
          <cell r="A648" t="str">
            <v>11.16.020</v>
          </cell>
          <cell r="B648" t="str">
            <v>Lançamento, espalhamento e adensamento de concreto ou massa em lastro e/ou enchimento</v>
          </cell>
          <cell r="C648" t="str">
            <v>M3</v>
          </cell>
          <cell r="E648">
            <v>85.87</v>
          </cell>
          <cell r="F648">
            <v>85.87</v>
          </cell>
        </row>
        <row r="649">
          <cell r="A649" t="str">
            <v>11.16.040</v>
          </cell>
          <cell r="B649" t="str">
            <v>Lançamento e adensamento de concreto ou massa em fundação</v>
          </cell>
          <cell r="C649" t="str">
            <v>M3</v>
          </cell>
          <cell r="E649">
            <v>171.74</v>
          </cell>
          <cell r="F649">
            <v>171.74</v>
          </cell>
        </row>
        <row r="650">
          <cell r="A650" t="str">
            <v>11.16.060</v>
          </cell>
          <cell r="B650" t="str">
            <v>Lançamento e adensamento de concreto ou massa em estrutura</v>
          </cell>
          <cell r="C650" t="str">
            <v>M3</v>
          </cell>
          <cell r="E650">
            <v>118.63</v>
          </cell>
          <cell r="F650">
            <v>118.63</v>
          </cell>
        </row>
        <row r="651">
          <cell r="A651" t="str">
            <v>11.16.080</v>
          </cell>
          <cell r="B651" t="str">
            <v>Lançamento e adensamento de concreto ou massa por bombeamento</v>
          </cell>
          <cell r="C651" t="str">
            <v>M3</v>
          </cell>
          <cell r="D651">
            <v>51</v>
          </cell>
          <cell r="E651">
            <v>65.510000000000005</v>
          </cell>
          <cell r="F651">
            <v>116.51</v>
          </cell>
        </row>
        <row r="652">
          <cell r="A652" t="str">
            <v>11.16.220</v>
          </cell>
          <cell r="B652" t="str">
            <v>Nivelamento de piso em concreto com acabadora de superfície</v>
          </cell>
          <cell r="C652" t="str">
            <v>M2</v>
          </cell>
          <cell r="D652">
            <v>16.54</v>
          </cell>
          <cell r="F652">
            <v>16.54</v>
          </cell>
        </row>
        <row r="653">
          <cell r="A653" t="str">
            <v>11.18</v>
          </cell>
          <cell r="B653" t="str">
            <v>Lastro e enchimento</v>
          </cell>
        </row>
        <row r="654">
          <cell r="A654" t="str">
            <v>11.18.020</v>
          </cell>
          <cell r="B654" t="str">
            <v>Lastro de areia</v>
          </cell>
          <cell r="C654" t="str">
            <v>M3</v>
          </cell>
          <cell r="D654">
            <v>166.36</v>
          </cell>
          <cell r="E654">
            <v>71.260000000000005</v>
          </cell>
          <cell r="F654">
            <v>237.62</v>
          </cell>
        </row>
        <row r="655">
          <cell r="A655" t="str">
            <v>11.18.040</v>
          </cell>
          <cell r="B655" t="str">
            <v>Lastro de pedra britada</v>
          </cell>
          <cell r="C655" t="str">
            <v>M3</v>
          </cell>
          <cell r="D655">
            <v>153</v>
          </cell>
          <cell r="E655">
            <v>30.54</v>
          </cell>
          <cell r="F655">
            <v>183.54</v>
          </cell>
        </row>
        <row r="656">
          <cell r="A656" t="str">
            <v>11.18.060</v>
          </cell>
          <cell r="B656" t="str">
            <v>Lona plástica - 150 micron</v>
          </cell>
          <cell r="C656" t="str">
            <v>M2</v>
          </cell>
          <cell r="D656">
            <v>3.29</v>
          </cell>
          <cell r="E656">
            <v>0.61</v>
          </cell>
          <cell r="F656">
            <v>3.9</v>
          </cell>
        </row>
        <row r="657">
          <cell r="A657" t="str">
            <v>11.18.070</v>
          </cell>
          <cell r="B657" t="str">
            <v>Enchimento de laje com concreto celular com densidade de 1.200 kg/m³</v>
          </cell>
          <cell r="C657" t="str">
            <v>M3</v>
          </cell>
          <cell r="D657">
            <v>899.14</v>
          </cell>
          <cell r="E657">
            <v>93.84</v>
          </cell>
          <cell r="F657">
            <v>992.98</v>
          </cell>
        </row>
        <row r="658">
          <cell r="A658" t="str">
            <v>11.18.080</v>
          </cell>
          <cell r="B658" t="str">
            <v>Enchimento de laje com tijolos cerâmicos furados</v>
          </cell>
          <cell r="C658" t="str">
            <v>M3</v>
          </cell>
          <cell r="D658">
            <v>325.5</v>
          </cell>
          <cell r="E658">
            <v>40.72</v>
          </cell>
          <cell r="F658">
            <v>366.22</v>
          </cell>
        </row>
        <row r="659">
          <cell r="A659" t="str">
            <v>11.18.110</v>
          </cell>
          <cell r="B659" t="str">
            <v>Enchimento de nichos em geral, com material proveniente de entulho</v>
          </cell>
          <cell r="C659" t="str">
            <v>M3</v>
          </cell>
          <cell r="E659">
            <v>40.72</v>
          </cell>
          <cell r="F659">
            <v>40.72</v>
          </cell>
        </row>
        <row r="660">
          <cell r="A660" t="str">
            <v>11.18.140</v>
          </cell>
          <cell r="B660" t="str">
            <v>Lastro e/ou fundação em rachão mecanizado</v>
          </cell>
          <cell r="C660" t="str">
            <v>M3</v>
          </cell>
          <cell r="D660">
            <v>191.95</v>
          </cell>
          <cell r="E660">
            <v>20.36</v>
          </cell>
          <cell r="F660">
            <v>212.31</v>
          </cell>
        </row>
        <row r="661">
          <cell r="A661" t="str">
            <v>11.18.150</v>
          </cell>
          <cell r="B661" t="str">
            <v>Lastro e/ou fundação em rachão manual</v>
          </cell>
          <cell r="C661" t="str">
            <v>M3</v>
          </cell>
          <cell r="D661">
            <v>160.38999999999999</v>
          </cell>
          <cell r="E661">
            <v>61.08</v>
          </cell>
          <cell r="F661">
            <v>221.47</v>
          </cell>
        </row>
        <row r="662">
          <cell r="A662" t="str">
            <v>11.18.160</v>
          </cell>
          <cell r="B662" t="str">
            <v>Enchimento de nichos em geral, com areia</v>
          </cell>
          <cell r="C662" t="str">
            <v>M3</v>
          </cell>
          <cell r="D662">
            <v>166.36</v>
          </cell>
          <cell r="E662">
            <v>96.05</v>
          </cell>
          <cell r="F662">
            <v>262.41000000000003</v>
          </cell>
        </row>
        <row r="663">
          <cell r="A663" t="str">
            <v>11.18.180</v>
          </cell>
          <cell r="B663" t="str">
            <v>Colchão de areia</v>
          </cell>
          <cell r="C663" t="str">
            <v>M3</v>
          </cell>
          <cell r="D663">
            <v>182.84</v>
          </cell>
          <cell r="E663">
            <v>0.2</v>
          </cell>
          <cell r="F663">
            <v>183.04</v>
          </cell>
        </row>
        <row r="664">
          <cell r="A664" t="str">
            <v>11.18.190</v>
          </cell>
          <cell r="B664" t="str">
            <v>Enchimento de nichos com poliestireno expandido do tipo P-1</v>
          </cell>
          <cell r="C664" t="str">
            <v>M3</v>
          </cell>
          <cell r="D664">
            <v>338.55</v>
          </cell>
          <cell r="E664">
            <v>16.29</v>
          </cell>
          <cell r="F664">
            <v>354.84</v>
          </cell>
        </row>
        <row r="665">
          <cell r="A665" t="str">
            <v>11.18.220</v>
          </cell>
          <cell r="B665" t="str">
            <v>Enchimento de nichos com poliestireno expandido do tipo EPS-5F</v>
          </cell>
          <cell r="C665" t="str">
            <v>M3</v>
          </cell>
          <cell r="D665">
            <v>1270.1099999999999</v>
          </cell>
          <cell r="E665">
            <v>16.29</v>
          </cell>
          <cell r="F665">
            <v>1286.4000000000001</v>
          </cell>
        </row>
        <row r="666">
          <cell r="A666" t="str">
            <v>11.20</v>
          </cell>
          <cell r="B666" t="str">
            <v>Reparos, conservações e complementos - GRUPO 11</v>
          </cell>
        </row>
        <row r="667">
          <cell r="A667" t="str">
            <v>11.20.030</v>
          </cell>
          <cell r="B667" t="str">
            <v>Cura química de concreto, membrana líquida</v>
          </cell>
          <cell r="C667" t="str">
            <v>M2</v>
          </cell>
          <cell r="D667">
            <v>3.05</v>
          </cell>
          <cell r="E667">
            <v>5.09</v>
          </cell>
          <cell r="F667">
            <v>8.14</v>
          </cell>
        </row>
        <row r="668">
          <cell r="A668" t="str">
            <v>11.20.050</v>
          </cell>
          <cell r="B668" t="str">
            <v>Corte de junta de dilatação, com serra de disco diamantado para pisos</v>
          </cell>
          <cell r="C668" t="str">
            <v>M</v>
          </cell>
          <cell r="D668">
            <v>20.010000000000002</v>
          </cell>
          <cell r="F668">
            <v>20.010000000000002</v>
          </cell>
        </row>
        <row r="669">
          <cell r="A669" t="str">
            <v>11.20.090</v>
          </cell>
          <cell r="B669" t="str">
            <v>Selante endurecedor de concreto antipó</v>
          </cell>
          <cell r="C669" t="str">
            <v>M2</v>
          </cell>
          <cell r="D669">
            <v>3.88</v>
          </cell>
          <cell r="E669">
            <v>5.09</v>
          </cell>
          <cell r="F669">
            <v>8.9700000000000006</v>
          </cell>
        </row>
        <row r="670">
          <cell r="A670" t="str">
            <v>11.20.120</v>
          </cell>
          <cell r="B670" t="str">
            <v>Reparo superficial com argamassa polimérica (tixotrópica), bicomponente</v>
          </cell>
          <cell r="C670" t="str">
            <v>M3</v>
          </cell>
          <cell r="D670">
            <v>8910.0499999999993</v>
          </cell>
          <cell r="E670">
            <v>1768.86</v>
          </cell>
          <cell r="F670">
            <v>10678.91</v>
          </cell>
        </row>
        <row r="671">
          <cell r="A671" t="str">
            <v>11.20.130</v>
          </cell>
          <cell r="B671" t="str">
            <v>Tratamento de fissuras estáveis (não ativas) em elementos de concreto</v>
          </cell>
          <cell r="C671" t="str">
            <v>M</v>
          </cell>
          <cell r="D671">
            <v>186.48</v>
          </cell>
          <cell r="E671">
            <v>135.44999999999999</v>
          </cell>
          <cell r="F671">
            <v>321.93</v>
          </cell>
        </row>
        <row r="672">
          <cell r="A672" t="str">
            <v>12</v>
          </cell>
          <cell r="B672" t="str">
            <v>FUNDACAO PROFUNDA</v>
          </cell>
        </row>
        <row r="673">
          <cell r="A673" t="str">
            <v>12.01</v>
          </cell>
          <cell r="B673" t="str">
            <v>Broca</v>
          </cell>
        </row>
        <row r="674">
          <cell r="A674" t="str">
            <v>12.01.021</v>
          </cell>
          <cell r="B674" t="str">
            <v>Broca em concreto armado diâmetro de 20 cm - completa</v>
          </cell>
          <cell r="C674" t="str">
            <v>M</v>
          </cell>
          <cell r="D674">
            <v>18.13</v>
          </cell>
          <cell r="E674">
            <v>47.53</v>
          </cell>
          <cell r="F674">
            <v>65.66</v>
          </cell>
        </row>
        <row r="675">
          <cell r="A675" t="str">
            <v>12.01.041</v>
          </cell>
          <cell r="B675" t="str">
            <v>Broca em concreto armado diâmetro de 25 cm - completa</v>
          </cell>
          <cell r="C675" t="str">
            <v>M</v>
          </cell>
          <cell r="D675">
            <v>28.25</v>
          </cell>
          <cell r="E675">
            <v>49.42</v>
          </cell>
          <cell r="F675">
            <v>77.67</v>
          </cell>
        </row>
        <row r="676">
          <cell r="A676" t="str">
            <v>12.01.061</v>
          </cell>
          <cell r="B676" t="str">
            <v>Broca em concreto armado diâmetro de 30 cm - completa</v>
          </cell>
          <cell r="C676" t="str">
            <v>M</v>
          </cell>
          <cell r="D676">
            <v>40.81</v>
          </cell>
          <cell r="E676">
            <v>78.680000000000007</v>
          </cell>
          <cell r="F676">
            <v>119.49</v>
          </cell>
        </row>
        <row r="677">
          <cell r="A677" t="str">
            <v>12.04</v>
          </cell>
          <cell r="B677" t="str">
            <v>Estaca pre-moldada de concreto</v>
          </cell>
        </row>
        <row r="678">
          <cell r="A678" t="str">
            <v>12.04.080</v>
          </cell>
          <cell r="B678" t="str">
            <v>Taxa de mobilização e desmobilização de equipamentos para execução de estaca pré-moldada</v>
          </cell>
          <cell r="C678" t="str">
            <v>TX</v>
          </cell>
          <cell r="D678">
            <v>23418.74</v>
          </cell>
          <cell r="F678">
            <v>23418.74</v>
          </cell>
        </row>
        <row r="679">
          <cell r="A679" t="str">
            <v>12.04.081</v>
          </cell>
          <cell r="B679" t="str">
            <v>Estaca pré-moldada protendida cravada para 20t</v>
          </cell>
          <cell r="C679" t="str">
            <v>M</v>
          </cell>
          <cell r="D679">
            <v>150.11000000000001</v>
          </cell>
          <cell r="E679">
            <v>2.04</v>
          </cell>
          <cell r="F679">
            <v>152.15</v>
          </cell>
        </row>
        <row r="680">
          <cell r="A680" t="str">
            <v>12.04.082</v>
          </cell>
          <cell r="B680" t="str">
            <v>Estaca pré-moldada protendida cravada para 30t</v>
          </cell>
          <cell r="C680" t="str">
            <v>M</v>
          </cell>
          <cell r="D680">
            <v>161.63999999999999</v>
          </cell>
          <cell r="E680">
            <v>2.04</v>
          </cell>
          <cell r="F680">
            <v>163.68</v>
          </cell>
        </row>
        <row r="681">
          <cell r="A681" t="str">
            <v>12.04.083</v>
          </cell>
          <cell r="B681" t="str">
            <v>Estaca pré-moldada protendida cravada para 40t</v>
          </cell>
          <cell r="C681" t="str">
            <v>M</v>
          </cell>
          <cell r="D681">
            <v>195.9</v>
          </cell>
          <cell r="E681">
            <v>2.04</v>
          </cell>
          <cell r="F681">
            <v>197.94</v>
          </cell>
        </row>
        <row r="682">
          <cell r="A682" t="str">
            <v>12.04.084</v>
          </cell>
          <cell r="B682" t="str">
            <v>Estaca pré-moldada protendida cravada para 50t</v>
          </cell>
          <cell r="C682" t="str">
            <v>M</v>
          </cell>
          <cell r="D682">
            <v>221.62</v>
          </cell>
          <cell r="E682">
            <v>2.04</v>
          </cell>
          <cell r="F682">
            <v>223.66</v>
          </cell>
        </row>
        <row r="683">
          <cell r="A683" t="str">
            <v>12.04.085</v>
          </cell>
          <cell r="B683" t="str">
            <v>Estaca pré-moldada protendida cravada para 60t</v>
          </cell>
          <cell r="C683" t="str">
            <v>M</v>
          </cell>
          <cell r="D683">
            <v>259.69</v>
          </cell>
          <cell r="E683">
            <v>2.04</v>
          </cell>
          <cell r="F683">
            <v>261.73</v>
          </cell>
        </row>
        <row r="684">
          <cell r="A684" t="str">
            <v>12.05</v>
          </cell>
          <cell r="B684" t="str">
            <v>Estaca escavada mecanicamente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2066.65</v>
          </cell>
          <cell r="F685">
            <v>2066.65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38.49</v>
          </cell>
          <cell r="E686">
            <v>15.05</v>
          </cell>
          <cell r="F686">
            <v>53.54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51.86</v>
          </cell>
          <cell r="E687">
            <v>21.74</v>
          </cell>
          <cell r="F687">
            <v>73.599999999999994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70.11</v>
          </cell>
          <cell r="E688">
            <v>29.8</v>
          </cell>
          <cell r="F688">
            <v>99.91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89.78</v>
          </cell>
          <cell r="E689">
            <v>39.43</v>
          </cell>
          <cell r="F689">
            <v>129.21</v>
          </cell>
        </row>
        <row r="690">
          <cell r="A690" t="str">
            <v>12.06</v>
          </cell>
          <cell r="B690" t="str">
            <v>Estaca tipo STRAUSS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2415.48</v>
          </cell>
          <cell r="F691">
            <v>2415.48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62.97</v>
          </cell>
          <cell r="E692">
            <v>12.67</v>
          </cell>
          <cell r="F692">
            <v>75.64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80.86</v>
          </cell>
          <cell r="E693">
            <v>18.29</v>
          </cell>
          <cell r="F693">
            <v>99.15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102.12</v>
          </cell>
          <cell r="E694">
            <v>24.93</v>
          </cell>
          <cell r="F694">
            <v>127.05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164.66</v>
          </cell>
          <cell r="E695">
            <v>32.5</v>
          </cell>
          <cell r="F695">
            <v>197.16</v>
          </cell>
        </row>
        <row r="696">
          <cell r="A696" t="str">
            <v>12.07</v>
          </cell>
          <cell r="B696" t="str">
            <v>Estaca tipo RAIZ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19725.349999999999</v>
          </cell>
          <cell r="F697">
            <v>19725.349999999999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206.73</v>
          </cell>
          <cell r="E698">
            <v>9.2200000000000006</v>
          </cell>
          <cell r="F698">
            <v>215.95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195.66</v>
          </cell>
          <cell r="E699">
            <v>11.54</v>
          </cell>
          <cell r="F699">
            <v>207.2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251.91</v>
          </cell>
          <cell r="E700">
            <v>17.489999999999998</v>
          </cell>
          <cell r="F700">
            <v>269.39999999999998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288.07</v>
          </cell>
          <cell r="E701">
            <v>24.47</v>
          </cell>
          <cell r="F701">
            <v>312.54000000000002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353.97</v>
          </cell>
          <cell r="E702">
            <v>37.39</v>
          </cell>
          <cell r="F702">
            <v>391.36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412.16</v>
          </cell>
          <cell r="E703">
            <v>43.86</v>
          </cell>
          <cell r="F703">
            <v>456.02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491.19</v>
          </cell>
          <cell r="E704">
            <v>51.86</v>
          </cell>
          <cell r="F704">
            <v>543.04999999999995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578.41</v>
          </cell>
          <cell r="E705">
            <v>43.86</v>
          </cell>
          <cell r="F705">
            <v>622.27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275.93</v>
          </cell>
          <cell r="F706">
            <v>275.93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448.43</v>
          </cell>
          <cell r="F707">
            <v>448.43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19725.349999999999</v>
          </cell>
          <cell r="F708">
            <v>19725.349999999999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969.52</v>
          </cell>
          <cell r="F709">
            <v>969.52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1259.8900000000001</v>
          </cell>
          <cell r="F710">
            <v>1259.8900000000001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1399.2</v>
          </cell>
          <cell r="F711">
            <v>1399.2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627.19000000000005</v>
          </cell>
          <cell r="F712">
            <v>627.19000000000005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757.44</v>
          </cell>
          <cell r="F713">
            <v>757.44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437.13</v>
          </cell>
          <cell r="F714">
            <v>437.13</v>
          </cell>
        </row>
        <row r="715">
          <cell r="A715" t="str">
            <v>12.09</v>
          </cell>
          <cell r="B715" t="str">
            <v>Tubulão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1905.62</v>
          </cell>
          <cell r="F716">
            <v>1905.62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31.9</v>
          </cell>
          <cell r="F717">
            <v>31.9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37.520000000000003</v>
          </cell>
          <cell r="F718">
            <v>37.520000000000003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56.6</v>
          </cell>
          <cell r="F719">
            <v>56.6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E720">
            <v>500.5</v>
          </cell>
          <cell r="F720">
            <v>500.5</v>
          </cell>
        </row>
        <row r="721">
          <cell r="A721" t="str">
            <v>12.12</v>
          </cell>
          <cell r="B721" t="str">
            <v>Estaca hélice continua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31217.81</v>
          </cell>
          <cell r="F722">
            <v>31217.81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37.619999999999997</v>
          </cell>
          <cell r="E723">
            <v>5.43</v>
          </cell>
          <cell r="F723">
            <v>43.05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47.23</v>
          </cell>
          <cell r="E724">
            <v>5.43</v>
          </cell>
          <cell r="F724">
            <v>52.66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60.12</v>
          </cell>
          <cell r="E725">
            <v>5.43</v>
          </cell>
          <cell r="F725">
            <v>65.55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69.38</v>
          </cell>
          <cell r="E726">
            <v>5.43</v>
          </cell>
          <cell r="F726">
            <v>74.81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79.05</v>
          </cell>
          <cell r="E727">
            <v>5.43</v>
          </cell>
          <cell r="F727">
            <v>84.48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98.25</v>
          </cell>
          <cell r="E728">
            <v>5.43</v>
          </cell>
          <cell r="F728">
            <v>103.68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120.39</v>
          </cell>
          <cell r="E729">
            <v>5.43</v>
          </cell>
          <cell r="F729">
            <v>125.82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147.68</v>
          </cell>
          <cell r="E730">
            <v>5.43</v>
          </cell>
          <cell r="F730">
            <v>153.11000000000001</v>
          </cell>
        </row>
        <row r="731">
          <cell r="A731" t="str">
            <v>12.14</v>
          </cell>
          <cell r="B731" t="str">
            <v>Estaca escavada com injeção ou micro estaca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19476.95</v>
          </cell>
          <cell r="F732">
            <v>19476.95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255.94</v>
          </cell>
          <cell r="E733">
            <v>24.47</v>
          </cell>
          <cell r="F733">
            <v>280.41000000000003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320.76</v>
          </cell>
          <cell r="E734">
            <v>37.39</v>
          </cell>
          <cell r="F734">
            <v>358.15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389.94</v>
          </cell>
          <cell r="E735">
            <v>43.86</v>
          </cell>
          <cell r="F735">
            <v>433.8</v>
          </cell>
        </row>
        <row r="736">
          <cell r="A736" t="str">
            <v>13</v>
          </cell>
          <cell r="B736" t="str">
            <v>LAJE E PAINEL DE FECHAMENTO PRE-FABRICADOS</v>
          </cell>
        </row>
        <row r="737">
          <cell r="A737" t="str">
            <v>13.01</v>
          </cell>
          <cell r="B737" t="str">
            <v>Laje pre-fabricada mista em vigotas treplicadas e lajotas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132.33000000000001</v>
          </cell>
          <cell r="E738">
            <v>32.86</v>
          </cell>
          <cell r="F738">
            <v>165.19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135.54</v>
          </cell>
          <cell r="E739">
            <v>36.14</v>
          </cell>
          <cell r="F739">
            <v>171.68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167.58</v>
          </cell>
          <cell r="E740">
            <v>39.409999999999997</v>
          </cell>
          <cell r="F740">
            <v>206.99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177.75</v>
          </cell>
          <cell r="E741">
            <v>42.69</v>
          </cell>
          <cell r="F741">
            <v>220.44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230.41</v>
          </cell>
          <cell r="E742">
            <v>46.87</v>
          </cell>
          <cell r="F742">
            <v>277.27999999999997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140.55000000000001</v>
          </cell>
          <cell r="E743">
            <v>36.14</v>
          </cell>
          <cell r="F743">
            <v>176.69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164.51</v>
          </cell>
          <cell r="E744">
            <v>36.14</v>
          </cell>
          <cell r="F744">
            <v>200.65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183.02</v>
          </cell>
          <cell r="E745">
            <v>39.409999999999997</v>
          </cell>
          <cell r="F745">
            <v>222.43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221.76</v>
          </cell>
          <cell r="E746">
            <v>42.69</v>
          </cell>
          <cell r="F746">
            <v>264.45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296.45999999999998</v>
          </cell>
          <cell r="E747">
            <v>46.87</v>
          </cell>
          <cell r="F747">
            <v>343.33</v>
          </cell>
        </row>
        <row r="748">
          <cell r="A748" t="str">
            <v>13.02</v>
          </cell>
          <cell r="B748" t="str">
            <v>Laje pre-fabricada mista em vigotas protendidas e lajotas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163.26</v>
          </cell>
          <cell r="E749">
            <v>36.14</v>
          </cell>
          <cell r="F749">
            <v>199.4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162.79</v>
          </cell>
          <cell r="E750">
            <v>39.409999999999997</v>
          </cell>
          <cell r="F750">
            <v>202.2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175.44</v>
          </cell>
          <cell r="E751">
            <v>42.69</v>
          </cell>
          <cell r="F751">
            <v>218.13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190.47</v>
          </cell>
          <cell r="E752">
            <v>46.87</v>
          </cell>
          <cell r="F752">
            <v>237.34</v>
          </cell>
        </row>
        <row r="753">
          <cell r="A753" t="str">
            <v>13.05</v>
          </cell>
          <cell r="B753" t="str">
            <v>Pre-laje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176.93</v>
          </cell>
          <cell r="E754">
            <v>11.01</v>
          </cell>
          <cell r="F754">
            <v>187.94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188.06</v>
          </cell>
          <cell r="E755">
            <v>11.58</v>
          </cell>
          <cell r="F755">
            <v>199.64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207.83</v>
          </cell>
          <cell r="E756">
            <v>12.14</v>
          </cell>
          <cell r="F756">
            <v>219.97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281.13</v>
          </cell>
          <cell r="E757">
            <v>12.37</v>
          </cell>
          <cell r="F757">
            <v>293.5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154.38999999999999</v>
          </cell>
          <cell r="E758">
            <v>11.01</v>
          </cell>
          <cell r="F758">
            <v>165.4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190.88</v>
          </cell>
          <cell r="E759">
            <v>11.57</v>
          </cell>
          <cell r="F759">
            <v>202.45</v>
          </cell>
        </row>
        <row r="760">
          <cell r="A760" t="str">
            <v>14</v>
          </cell>
          <cell r="B760" t="str">
            <v>ALVENARIA E ELEMENTO DIVISOR</v>
          </cell>
        </row>
        <row r="761">
          <cell r="A761" t="str">
            <v>14.01</v>
          </cell>
          <cell r="B761" t="str">
            <v>Alvenaria de fundação (embasamento)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534.4</v>
          </cell>
          <cell r="E762">
            <v>374.08</v>
          </cell>
          <cell r="F762">
            <v>908.48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56.85</v>
          </cell>
          <cell r="E763">
            <v>35.9</v>
          </cell>
          <cell r="F763">
            <v>92.75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79.150000000000006</v>
          </cell>
          <cell r="E764">
            <v>36.71</v>
          </cell>
          <cell r="F764">
            <v>115.86</v>
          </cell>
        </row>
        <row r="765">
          <cell r="A765" t="str">
            <v>14.02</v>
          </cell>
          <cell r="B765" t="str">
            <v>Alvenaria com tijolo maciço comum ou especial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32.799999999999997</v>
          </cell>
          <cell r="E766">
            <v>46.2</v>
          </cell>
          <cell r="F766">
            <v>79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45.46</v>
          </cell>
          <cell r="E767">
            <v>73.11</v>
          </cell>
          <cell r="F767">
            <v>118.57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99.97</v>
          </cell>
          <cell r="E768">
            <v>118.63</v>
          </cell>
          <cell r="F768">
            <v>218.6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144.63</v>
          </cell>
          <cell r="E769">
            <v>146.30000000000001</v>
          </cell>
          <cell r="F769">
            <v>290.93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160.69999999999999</v>
          </cell>
          <cell r="E770">
            <v>73.11</v>
          </cell>
          <cell r="F770">
            <v>233.81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364.85</v>
          </cell>
          <cell r="E771">
            <v>118.63</v>
          </cell>
          <cell r="F771">
            <v>483.48</v>
          </cell>
        </row>
        <row r="772">
          <cell r="A772" t="str">
            <v>14.03</v>
          </cell>
          <cell r="B772" t="str">
            <v>Alvenaria com tijolo laminado aparente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121.65</v>
          </cell>
          <cell r="E773">
            <v>65.16</v>
          </cell>
          <cell r="F773">
            <v>186.81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229.51</v>
          </cell>
          <cell r="E774">
            <v>122.88</v>
          </cell>
          <cell r="F774">
            <v>352.39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475.18</v>
          </cell>
          <cell r="E775">
            <v>171.87</v>
          </cell>
          <cell r="F775">
            <v>647.04999999999995</v>
          </cell>
        </row>
        <row r="776">
          <cell r="A776" t="str">
            <v>14.04</v>
          </cell>
          <cell r="B776" t="str">
            <v>Alvenaria com bloco cerâmico de vedação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37.42</v>
          </cell>
          <cell r="E777">
            <v>33.07</v>
          </cell>
          <cell r="F777">
            <v>70.489999999999995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47.75</v>
          </cell>
          <cell r="E778">
            <v>35.9</v>
          </cell>
          <cell r="F778">
            <v>83.65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54.58</v>
          </cell>
          <cell r="E779">
            <v>38.51</v>
          </cell>
          <cell r="F779">
            <v>93.09</v>
          </cell>
        </row>
        <row r="780">
          <cell r="A780" t="str">
            <v>14.05</v>
          </cell>
          <cell r="B780" t="str">
            <v>Alvenaria com bloco cerâmico estrutural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45.1</v>
          </cell>
          <cell r="E781">
            <v>35.9</v>
          </cell>
          <cell r="F781">
            <v>81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55.85</v>
          </cell>
          <cell r="E782">
            <v>38.51</v>
          </cell>
          <cell r="F782">
            <v>94.36</v>
          </cell>
        </row>
        <row r="783">
          <cell r="A783" t="str">
            <v>14.10</v>
          </cell>
          <cell r="B783" t="str">
            <v>Alvenaria com bloco de concreto de vedação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38.67</v>
          </cell>
          <cell r="E784">
            <v>33.07</v>
          </cell>
          <cell r="F784">
            <v>71.739999999999995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49.27</v>
          </cell>
          <cell r="E785">
            <v>35.9</v>
          </cell>
          <cell r="F785">
            <v>85.17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64.16</v>
          </cell>
          <cell r="E786">
            <v>36.71</v>
          </cell>
          <cell r="F786">
            <v>100.87</v>
          </cell>
        </row>
        <row r="787">
          <cell r="A787" t="str">
            <v>14.11</v>
          </cell>
          <cell r="B787" t="str">
            <v>Alvenaria com bloco de concreto estrutural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55.39</v>
          </cell>
          <cell r="E788">
            <v>40.409999999999997</v>
          </cell>
          <cell r="F788">
            <v>95.8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71.150000000000006</v>
          </cell>
          <cell r="E789">
            <v>41.43</v>
          </cell>
          <cell r="F789">
            <v>112.58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57.6</v>
          </cell>
          <cell r="E790">
            <v>53.51</v>
          </cell>
          <cell r="F790">
            <v>111.11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80.25</v>
          </cell>
          <cell r="E791">
            <v>57.03</v>
          </cell>
          <cell r="F791">
            <v>137.28</v>
          </cell>
        </row>
        <row r="792">
          <cell r="A792" t="str">
            <v>14.15</v>
          </cell>
          <cell r="B792" t="str">
            <v>Alvenaria de concreto celular ou silico calcário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95.86</v>
          </cell>
          <cell r="E793">
            <v>15.67</v>
          </cell>
          <cell r="F793">
            <v>111.53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111.48</v>
          </cell>
          <cell r="E794">
            <v>16.07</v>
          </cell>
          <cell r="F794">
            <v>127.55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139.52000000000001</v>
          </cell>
          <cell r="E795">
            <v>16.28</v>
          </cell>
          <cell r="F795">
            <v>155.80000000000001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189.03</v>
          </cell>
          <cell r="E796">
            <v>16.89</v>
          </cell>
          <cell r="F796">
            <v>205.92</v>
          </cell>
        </row>
        <row r="797">
          <cell r="A797" t="str">
            <v>14.20</v>
          </cell>
          <cell r="B797" t="str">
            <v>Pecas moldadas no local (vergas, pilaretes, etc.)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974.32</v>
          </cell>
          <cell r="E798">
            <v>853.76</v>
          </cell>
          <cell r="F798">
            <v>1828.08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3.69</v>
          </cell>
          <cell r="E799">
            <v>7.72</v>
          </cell>
          <cell r="F799">
            <v>11.41</v>
          </cell>
        </row>
        <row r="800">
          <cell r="A800" t="str">
            <v>14.28</v>
          </cell>
          <cell r="B800" t="str">
            <v>Elementos vazados (concreto, cerâmica e vidros)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156.27000000000001</v>
          </cell>
          <cell r="E801">
            <v>81.23</v>
          </cell>
          <cell r="F801">
            <v>237.5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131.94999999999999</v>
          </cell>
          <cell r="E802">
            <v>67.41</v>
          </cell>
          <cell r="F802">
            <v>199.36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134.86000000000001</v>
          </cell>
          <cell r="E803">
            <v>67.41</v>
          </cell>
          <cell r="F803">
            <v>202.27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1706.69</v>
          </cell>
          <cell r="E804">
            <v>182.87</v>
          </cell>
          <cell r="F804">
            <v>1889.56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940.2</v>
          </cell>
          <cell r="E805">
            <v>121.42</v>
          </cell>
          <cell r="F805">
            <v>1061.6199999999999</v>
          </cell>
        </row>
        <row r="806">
          <cell r="A806" t="str">
            <v>14.30</v>
          </cell>
          <cell r="B806" t="str">
            <v>Divisória e fechamento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950.14</v>
          </cell>
          <cell r="E807">
            <v>78.61</v>
          </cell>
          <cell r="F807">
            <v>1028.75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240.8</v>
          </cell>
          <cell r="F808">
            <v>240.8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679.9</v>
          </cell>
          <cell r="F809">
            <v>679.9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1077.8800000000001</v>
          </cell>
          <cell r="E810">
            <v>78.61</v>
          </cell>
          <cell r="F810">
            <v>1156.49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147.05000000000001</v>
          </cell>
          <cell r="F811">
            <v>147.05000000000001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232.69</v>
          </cell>
          <cell r="F812">
            <v>232.69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168.92</v>
          </cell>
          <cell r="F813">
            <v>168.92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196.81</v>
          </cell>
          <cell r="F814">
            <v>196.81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168.5</v>
          </cell>
          <cell r="F815">
            <v>168.5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146.82</v>
          </cell>
          <cell r="F816">
            <v>146.82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175.55</v>
          </cell>
          <cell r="F817">
            <v>175.55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152.66999999999999</v>
          </cell>
          <cell r="F818">
            <v>152.66999999999999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213.89</v>
          </cell>
          <cell r="F819">
            <v>213.89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219.44</v>
          </cell>
          <cell r="F820">
            <v>219.44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1014.13</v>
          </cell>
          <cell r="F821">
            <v>1014.13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786.05</v>
          </cell>
          <cell r="F822">
            <v>786.05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1475.89</v>
          </cell>
          <cell r="F823">
            <v>1475.89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312.58999999999997</v>
          </cell>
          <cell r="E824">
            <v>72.95</v>
          </cell>
          <cell r="F824">
            <v>385.54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270.23</v>
          </cell>
          <cell r="F825">
            <v>270.23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273.16000000000003</v>
          </cell>
          <cell r="F826">
            <v>273.16000000000003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281.10000000000002</v>
          </cell>
          <cell r="F827">
            <v>281.10000000000002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237.4</v>
          </cell>
          <cell r="F828">
            <v>237.4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249.52</v>
          </cell>
          <cell r="F829">
            <v>249.52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239.7</v>
          </cell>
          <cell r="F830">
            <v>239.7</v>
          </cell>
        </row>
        <row r="831">
          <cell r="A831" t="str">
            <v>14.31</v>
          </cell>
          <cell r="B831" t="str">
            <v>Divisória e fechamento.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107.76</v>
          </cell>
          <cell r="E832">
            <v>130.65</v>
          </cell>
          <cell r="F832">
            <v>238.41</v>
          </cell>
        </row>
        <row r="833">
          <cell r="A833" t="str">
            <v>14.40</v>
          </cell>
          <cell r="B833" t="str">
            <v>Reparos, conservações e complementos - GRUPO 14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E834">
            <v>45.15</v>
          </cell>
          <cell r="F834">
            <v>45.15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6.2</v>
          </cell>
          <cell r="F835">
            <v>8.69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3.06</v>
          </cell>
          <cell r="E836">
            <v>6.2</v>
          </cell>
          <cell r="F836">
            <v>9.26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3.35</v>
          </cell>
          <cell r="E837">
            <v>6.2</v>
          </cell>
          <cell r="F837">
            <v>9.5500000000000007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3.6</v>
          </cell>
          <cell r="E838">
            <v>6.2</v>
          </cell>
          <cell r="F838">
            <v>9.8000000000000007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6.2</v>
          </cell>
          <cell r="F839">
            <v>11.25</v>
          </cell>
        </row>
        <row r="840">
          <cell r="A840" t="str">
            <v>15</v>
          </cell>
          <cell r="B840" t="str">
            <v>ESTRUTURA EM MADEIRA, FERRO, ALUMINIO E CONCRETO</v>
          </cell>
        </row>
        <row r="841">
          <cell r="A841" t="str">
            <v>15.01</v>
          </cell>
          <cell r="B841" t="str">
            <v>Estrutura em madeira para cobertura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114.16</v>
          </cell>
          <cell r="E842">
            <v>56.44</v>
          </cell>
          <cell r="F842">
            <v>170.6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122.5</v>
          </cell>
          <cell r="E843">
            <v>58.7</v>
          </cell>
          <cell r="F843">
            <v>181.2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130.83000000000001</v>
          </cell>
          <cell r="E844">
            <v>60.96</v>
          </cell>
          <cell r="F844">
            <v>191.79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143.52000000000001</v>
          </cell>
          <cell r="E845">
            <v>65.47</v>
          </cell>
          <cell r="F845">
            <v>208.99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78.040000000000006</v>
          </cell>
          <cell r="E846">
            <v>42.89</v>
          </cell>
          <cell r="F846">
            <v>120.93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86.38</v>
          </cell>
          <cell r="E847">
            <v>45.15</v>
          </cell>
          <cell r="F847">
            <v>131.53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94.71</v>
          </cell>
          <cell r="E848">
            <v>47.41</v>
          </cell>
          <cell r="F848">
            <v>142.12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103.42</v>
          </cell>
          <cell r="E849">
            <v>51.92</v>
          </cell>
          <cell r="F849">
            <v>155.34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87.09</v>
          </cell>
          <cell r="E850">
            <v>54.18</v>
          </cell>
          <cell r="F850">
            <v>141.27000000000001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65.45</v>
          </cell>
          <cell r="E851">
            <v>40.630000000000003</v>
          </cell>
          <cell r="F851">
            <v>106.08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80.489999999999995</v>
          </cell>
          <cell r="E852">
            <v>29.34</v>
          </cell>
          <cell r="F852">
            <v>109.83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24.62</v>
          </cell>
          <cell r="E853">
            <v>5.76</v>
          </cell>
          <cell r="F853">
            <v>30.38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15.46</v>
          </cell>
          <cell r="E854">
            <v>5.76</v>
          </cell>
          <cell r="F854">
            <v>21.22</v>
          </cell>
        </row>
        <row r="855">
          <cell r="A855" t="str">
            <v>15.03</v>
          </cell>
          <cell r="B855" t="str">
            <v>Estrutura em aço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23.03</v>
          </cell>
          <cell r="F856">
            <v>23.03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E857">
            <v>5.82</v>
          </cell>
          <cell r="F857">
            <v>5.82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22.38</v>
          </cell>
          <cell r="F858">
            <v>22.38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21.28</v>
          </cell>
          <cell r="F859">
            <v>21.28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22.81</v>
          </cell>
          <cell r="F860">
            <v>22.81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16.84</v>
          </cell>
          <cell r="E861">
            <v>5.82</v>
          </cell>
          <cell r="F861">
            <v>22.66</v>
          </cell>
        </row>
        <row r="862">
          <cell r="A862" t="str">
            <v>15.05</v>
          </cell>
          <cell r="B862" t="str">
            <v>Estrutura pre-fabricada de concreto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2937.97</v>
          </cell>
          <cell r="E863">
            <v>869.6</v>
          </cell>
          <cell r="F863">
            <v>3807.57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2844.16</v>
          </cell>
          <cell r="E864">
            <v>959.35</v>
          </cell>
          <cell r="F864">
            <v>3803.51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2516.06</v>
          </cell>
          <cell r="E865">
            <v>826.8</v>
          </cell>
          <cell r="F865">
            <v>3342.86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2274.85</v>
          </cell>
          <cell r="E866">
            <v>818.45</v>
          </cell>
          <cell r="F866">
            <v>3093.3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2506.5</v>
          </cell>
          <cell r="E867">
            <v>876.91</v>
          </cell>
          <cell r="F867">
            <v>3383.41</v>
          </cell>
        </row>
        <row r="868">
          <cell r="A868" t="str">
            <v>15.20</v>
          </cell>
          <cell r="B868" t="str">
            <v>Reparos, conservações e complementos - GRUPO 15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4024.68</v>
          </cell>
          <cell r="E869">
            <v>1354.5</v>
          </cell>
          <cell r="F869">
            <v>5379.18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0.15</v>
          </cell>
          <cell r="E870">
            <v>6.32</v>
          </cell>
          <cell r="F870">
            <v>6.47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0.36</v>
          </cell>
          <cell r="E871">
            <v>16.7</v>
          </cell>
          <cell r="F871">
            <v>17.059999999999999</v>
          </cell>
        </row>
        <row r="872">
          <cell r="A872" t="str">
            <v>16</v>
          </cell>
          <cell r="B872" t="str">
            <v>TELHAMENTO</v>
          </cell>
        </row>
        <row r="873">
          <cell r="A873" t="str">
            <v>16.02</v>
          </cell>
          <cell r="B873" t="str">
            <v>Telhamento em barro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43.52</v>
          </cell>
          <cell r="E874">
            <v>32.76</v>
          </cell>
          <cell r="F874">
            <v>76.28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56.48</v>
          </cell>
          <cell r="E875">
            <v>32.76</v>
          </cell>
          <cell r="F875">
            <v>89.24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37.76</v>
          </cell>
          <cell r="E876">
            <v>32.76</v>
          </cell>
          <cell r="F876">
            <v>70.52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85.05</v>
          </cell>
          <cell r="E877">
            <v>49.13</v>
          </cell>
          <cell r="F877">
            <v>134.18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99.9</v>
          </cell>
          <cell r="E878">
            <v>49.13</v>
          </cell>
          <cell r="F878">
            <v>149.03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0.95</v>
          </cell>
          <cell r="E879">
            <v>14.45</v>
          </cell>
          <cell r="F879">
            <v>15.4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13.44</v>
          </cell>
          <cell r="E880">
            <v>18.059999999999999</v>
          </cell>
          <cell r="F880">
            <v>31.5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20.03</v>
          </cell>
          <cell r="E881">
            <v>18.059999999999999</v>
          </cell>
          <cell r="F881">
            <v>38.090000000000003</v>
          </cell>
        </row>
        <row r="882">
          <cell r="A882" t="str">
            <v>16.03</v>
          </cell>
          <cell r="B882" t="str">
            <v>Telhamento em cimento reforçado com fio sintético (CRFS)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43.75</v>
          </cell>
          <cell r="E883">
            <v>18.059999999999999</v>
          </cell>
          <cell r="F883">
            <v>61.81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66.790000000000006</v>
          </cell>
          <cell r="E884">
            <v>18.059999999999999</v>
          </cell>
          <cell r="F884">
            <v>84.85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155.15</v>
          </cell>
          <cell r="E885">
            <v>18.059999999999999</v>
          </cell>
          <cell r="F885">
            <v>173.21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166.27</v>
          </cell>
          <cell r="E886">
            <v>18.059999999999999</v>
          </cell>
          <cell r="F886">
            <v>184.33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87.38</v>
          </cell>
          <cell r="E887">
            <v>9.0299999999999994</v>
          </cell>
          <cell r="F887">
            <v>96.41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77.62</v>
          </cell>
          <cell r="E888">
            <v>9.0299999999999994</v>
          </cell>
          <cell r="F888">
            <v>86.65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115.53</v>
          </cell>
          <cell r="E889">
            <v>9.0299999999999994</v>
          </cell>
          <cell r="F889">
            <v>124.56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168.8</v>
          </cell>
          <cell r="E890">
            <v>9.0299999999999994</v>
          </cell>
          <cell r="F890">
            <v>177.83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55.09</v>
          </cell>
          <cell r="E891">
            <v>9.0299999999999994</v>
          </cell>
          <cell r="F891">
            <v>64.12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97.77</v>
          </cell>
          <cell r="E892">
            <v>9.0299999999999994</v>
          </cell>
          <cell r="F892">
            <v>106.8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72.27</v>
          </cell>
          <cell r="E893">
            <v>9.0299999999999994</v>
          </cell>
          <cell r="F893">
            <v>81.3</v>
          </cell>
        </row>
        <row r="894">
          <cell r="A894" t="str">
            <v>16.10</v>
          </cell>
          <cell r="B894" t="str">
            <v>Telhamento em madeira ou fibra vegetal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81.760000000000005</v>
          </cell>
          <cell r="E895">
            <v>29.34</v>
          </cell>
          <cell r="F895">
            <v>111.1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111.34</v>
          </cell>
          <cell r="E896">
            <v>9.93</v>
          </cell>
          <cell r="F896">
            <v>121.27</v>
          </cell>
        </row>
        <row r="897">
          <cell r="A897" t="str">
            <v>16.12</v>
          </cell>
          <cell r="B897" t="str">
            <v>Telhamento metálico comum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129.19999999999999</v>
          </cell>
          <cell r="E898">
            <v>18.059999999999999</v>
          </cell>
          <cell r="F898">
            <v>147.26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203.69</v>
          </cell>
          <cell r="E899">
            <v>18.059999999999999</v>
          </cell>
          <cell r="F899">
            <v>221.75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159.72999999999999</v>
          </cell>
          <cell r="E900">
            <v>18.059999999999999</v>
          </cell>
          <cell r="F900">
            <v>177.79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112.76</v>
          </cell>
          <cell r="E901">
            <v>18.059999999999999</v>
          </cell>
          <cell r="F901">
            <v>130.82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98.12</v>
          </cell>
          <cell r="E902">
            <v>9.0299999999999994</v>
          </cell>
          <cell r="F902">
            <v>107.15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108.62</v>
          </cell>
          <cell r="E903">
            <v>9.0299999999999994</v>
          </cell>
          <cell r="F903">
            <v>117.65</v>
          </cell>
        </row>
        <row r="904">
          <cell r="A904" t="str">
            <v>16.13</v>
          </cell>
          <cell r="B904" t="str">
            <v>Telhamento metálico especial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120.34</v>
          </cell>
          <cell r="E905">
            <v>45.41</v>
          </cell>
          <cell r="F905">
            <v>165.75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154.55000000000001</v>
          </cell>
          <cell r="E906">
            <v>19.66</v>
          </cell>
          <cell r="F906">
            <v>174.21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172.6</v>
          </cell>
          <cell r="E907">
            <v>19.66</v>
          </cell>
          <cell r="F907">
            <v>192.26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133.74</v>
          </cell>
          <cell r="E908">
            <v>18.059999999999999</v>
          </cell>
          <cell r="F908">
            <v>151.80000000000001</v>
          </cell>
        </row>
        <row r="909">
          <cell r="A909" t="str">
            <v>16.16</v>
          </cell>
          <cell r="B909" t="str">
            <v>Telhamento em material sintético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80.05</v>
          </cell>
          <cell r="E910">
            <v>18.059999999999999</v>
          </cell>
          <cell r="F910">
            <v>98.11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123.94</v>
          </cell>
          <cell r="E911">
            <v>18.059999999999999</v>
          </cell>
          <cell r="F911">
            <v>142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172.09</v>
          </cell>
          <cell r="E912">
            <v>9.0299999999999994</v>
          </cell>
          <cell r="F912">
            <v>181.12</v>
          </cell>
        </row>
        <row r="913">
          <cell r="A913" t="str">
            <v>16.20</v>
          </cell>
          <cell r="B913" t="str">
            <v>Telhamento em vidro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67.36</v>
          </cell>
          <cell r="E914">
            <v>4.5199999999999996</v>
          </cell>
          <cell r="F914">
            <v>71.88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67.36</v>
          </cell>
          <cell r="E915">
            <v>4.5199999999999996</v>
          </cell>
          <cell r="F915">
            <v>71.88</v>
          </cell>
        </row>
        <row r="916">
          <cell r="A916" t="str">
            <v>16.30</v>
          </cell>
          <cell r="B916" t="str">
            <v>Domos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720.96</v>
          </cell>
          <cell r="F917">
            <v>720.96</v>
          </cell>
        </row>
        <row r="918">
          <cell r="A918" t="str">
            <v>16.32</v>
          </cell>
          <cell r="B918" t="str">
            <v>Painel, chapas e fechamento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141.4</v>
          </cell>
          <cell r="E919">
            <v>92.43</v>
          </cell>
          <cell r="F919">
            <v>233.83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229.89</v>
          </cell>
          <cell r="E920">
            <v>83.19</v>
          </cell>
          <cell r="F920">
            <v>313.08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232.93</v>
          </cell>
          <cell r="E921">
            <v>92.43</v>
          </cell>
          <cell r="F921">
            <v>325.36</v>
          </cell>
        </row>
        <row r="922">
          <cell r="A922" t="str">
            <v>16.33</v>
          </cell>
          <cell r="B922" t="str">
            <v>Calhas e rufos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55.69</v>
          </cell>
          <cell r="E923">
            <v>55.06</v>
          </cell>
          <cell r="F923">
            <v>110.75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85.73</v>
          </cell>
          <cell r="E924">
            <v>65.069999999999993</v>
          </cell>
          <cell r="F924">
            <v>150.80000000000001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171.78</v>
          </cell>
          <cell r="E925">
            <v>70.069999999999993</v>
          </cell>
          <cell r="F925">
            <v>241.85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44.58</v>
          </cell>
          <cell r="E926">
            <v>55.06</v>
          </cell>
          <cell r="F926">
            <v>99.64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63.21</v>
          </cell>
          <cell r="E927">
            <v>65.069999999999993</v>
          </cell>
          <cell r="F927">
            <v>128.28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88.22</v>
          </cell>
          <cell r="E928">
            <v>47.55</v>
          </cell>
          <cell r="F928">
            <v>135.77000000000001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15.35</v>
          </cell>
          <cell r="E929">
            <v>1.43</v>
          </cell>
          <cell r="F929">
            <v>16.78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17.329999999999998</v>
          </cell>
          <cell r="E930">
            <v>2.04</v>
          </cell>
          <cell r="F930">
            <v>19.37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19.63</v>
          </cell>
          <cell r="E931">
            <v>2.85</v>
          </cell>
          <cell r="F931">
            <v>22.48</v>
          </cell>
        </row>
        <row r="932">
          <cell r="A932" t="str">
            <v>16.40</v>
          </cell>
          <cell r="B932" t="str">
            <v>Reparos, conservações e complementos - GRUPO 16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2.4</v>
          </cell>
          <cell r="E933">
            <v>18.059999999999999</v>
          </cell>
          <cell r="F933">
            <v>20.46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E934">
            <v>49.13</v>
          </cell>
          <cell r="F934">
            <v>49.13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E935">
            <v>49.13</v>
          </cell>
          <cell r="F935">
            <v>49.13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E936">
            <v>22.58</v>
          </cell>
          <cell r="F936">
            <v>22.58</v>
          </cell>
        </row>
        <row r="937">
          <cell r="A937" t="str">
            <v>16.40.120</v>
          </cell>
          <cell r="B937" t="str">
            <v>Recolocação de telha de barro tipo francesa</v>
          </cell>
          <cell r="C937" t="str">
            <v>M2</v>
          </cell>
          <cell r="E937">
            <v>32.76</v>
          </cell>
          <cell r="F937">
            <v>32.76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3.68</v>
          </cell>
          <cell r="E938">
            <v>18.059999999999999</v>
          </cell>
          <cell r="F938">
            <v>21.74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11.04</v>
          </cell>
          <cell r="E939">
            <v>18.059999999999999</v>
          </cell>
          <cell r="F939">
            <v>29.1</v>
          </cell>
        </row>
        <row r="940">
          <cell r="A940" t="str">
            <v>17</v>
          </cell>
          <cell r="B940" t="str">
            <v>REVESTIMENTO EM MASSA OU FUNDIDO NO LOCAL</v>
          </cell>
        </row>
        <row r="941">
          <cell r="A941" t="str">
            <v>17.01</v>
          </cell>
          <cell r="B941" t="str">
            <v>Regularização de base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932.3</v>
          </cell>
          <cell r="E942">
            <v>321.8</v>
          </cell>
          <cell r="F942">
            <v>1254.0999999999999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438.6</v>
          </cell>
          <cell r="E943">
            <v>321.8</v>
          </cell>
          <cell r="F943">
            <v>760.4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385.92</v>
          </cell>
          <cell r="E944">
            <v>321.8</v>
          </cell>
          <cell r="F944">
            <v>707.72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3.65</v>
          </cell>
          <cell r="E945">
            <v>25.05</v>
          </cell>
          <cell r="F945">
            <v>28.7</v>
          </cell>
        </row>
        <row r="946">
          <cell r="A946" t="str">
            <v>17.01.060</v>
          </cell>
          <cell r="B946" t="str">
            <v>Regularização de piso com nata de cimento e adesivo de alto desempenho</v>
          </cell>
          <cell r="C946" t="str">
            <v>M2</v>
          </cell>
          <cell r="D946">
            <v>8.5299999999999994</v>
          </cell>
          <cell r="E946">
            <v>24.62</v>
          </cell>
          <cell r="F946">
            <v>33.15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1076.07</v>
          </cell>
          <cell r="E947">
            <v>321.8</v>
          </cell>
          <cell r="F947">
            <v>1397.87</v>
          </cell>
        </row>
        <row r="948">
          <cell r="A948" t="str">
            <v>17.02</v>
          </cell>
          <cell r="B948" t="str">
            <v>Revestimento em argamassa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2.19</v>
          </cell>
          <cell r="E949">
            <v>4.7699999999999996</v>
          </cell>
          <cell r="F949">
            <v>6.96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1.41</v>
          </cell>
          <cell r="E950">
            <v>4.7699999999999996</v>
          </cell>
          <cell r="F950">
            <v>6.18</v>
          </cell>
        </row>
        <row r="951">
          <cell r="A951" t="str">
            <v>17.02.040</v>
          </cell>
          <cell r="B951" t="str">
            <v>Chapisco com adesivo de alto desempenho</v>
          </cell>
          <cell r="C951" t="str">
            <v>M2</v>
          </cell>
          <cell r="D951">
            <v>6.85</v>
          </cell>
          <cell r="E951">
            <v>4.7699999999999996</v>
          </cell>
          <cell r="F951">
            <v>11.62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2.2400000000000002</v>
          </cell>
          <cell r="E952">
            <v>6.96</v>
          </cell>
          <cell r="F952">
            <v>9.1999999999999993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3.84</v>
          </cell>
          <cell r="E953">
            <v>7.38</v>
          </cell>
          <cell r="F953">
            <v>11.22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9.39</v>
          </cell>
          <cell r="E954">
            <v>13.1</v>
          </cell>
          <cell r="F954">
            <v>22.49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9.39</v>
          </cell>
          <cell r="E955">
            <v>18.059999999999999</v>
          </cell>
          <cell r="F955">
            <v>27.45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40.380000000000003</v>
          </cell>
          <cell r="E956">
            <v>11.29</v>
          </cell>
          <cell r="F956">
            <v>51.67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1.89</v>
          </cell>
          <cell r="E957">
            <v>11.29</v>
          </cell>
          <cell r="F957">
            <v>13.18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9.01</v>
          </cell>
          <cell r="E958">
            <v>29.34</v>
          </cell>
          <cell r="F958">
            <v>38.35</v>
          </cell>
        </row>
        <row r="959">
          <cell r="A959" t="str">
            <v>17.03</v>
          </cell>
          <cell r="B959" t="str">
            <v>Revestimento em cimentado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8.77</v>
          </cell>
          <cell r="E960">
            <v>24.83</v>
          </cell>
          <cell r="F960">
            <v>33.6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9.3800000000000008</v>
          </cell>
          <cell r="E961">
            <v>29.34</v>
          </cell>
          <cell r="F961">
            <v>38.72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31.11</v>
          </cell>
          <cell r="E962">
            <v>29.34</v>
          </cell>
          <cell r="F962">
            <v>60.45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8.77</v>
          </cell>
          <cell r="E963">
            <v>18.059999999999999</v>
          </cell>
          <cell r="F963">
            <v>26.83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8.77</v>
          </cell>
          <cell r="E964">
            <v>31.6</v>
          </cell>
          <cell r="F964">
            <v>40.369999999999997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6.31</v>
          </cell>
          <cell r="E965">
            <v>51.13</v>
          </cell>
          <cell r="F965">
            <v>57.44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1.34</v>
          </cell>
          <cell r="E966">
            <v>23.8</v>
          </cell>
          <cell r="F966">
            <v>25.14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1.51</v>
          </cell>
          <cell r="E967">
            <v>23.8</v>
          </cell>
          <cell r="F967">
            <v>25.31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1.75</v>
          </cell>
          <cell r="E968">
            <v>23.8</v>
          </cell>
          <cell r="F968">
            <v>25.55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2.1800000000000002</v>
          </cell>
          <cell r="E969">
            <v>23.8</v>
          </cell>
          <cell r="F969">
            <v>25.98</v>
          </cell>
        </row>
        <row r="970">
          <cell r="A970" t="str">
            <v>17.04</v>
          </cell>
          <cell r="B970" t="str">
            <v>Revestimento em gesso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4.8</v>
          </cell>
          <cell r="E971">
            <v>15.01</v>
          </cell>
          <cell r="F971">
            <v>19.809999999999999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6.72</v>
          </cell>
          <cell r="E972">
            <v>15.01</v>
          </cell>
          <cell r="F972">
            <v>21.73</v>
          </cell>
        </row>
        <row r="973">
          <cell r="A973" t="str">
            <v>17.05</v>
          </cell>
          <cell r="B973" t="str">
            <v>Revestimento em concreto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435.74</v>
          </cell>
          <cell r="E974">
            <v>433.36</v>
          </cell>
          <cell r="F974">
            <v>869.1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512.12</v>
          </cell>
          <cell r="E975">
            <v>433.36</v>
          </cell>
          <cell r="F975">
            <v>945.48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549.41</v>
          </cell>
          <cell r="E976">
            <v>433.36</v>
          </cell>
          <cell r="F976">
            <v>982.77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</v>
          </cell>
          <cell r="E977">
            <v>50.35</v>
          </cell>
          <cell r="F977">
            <v>78.45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13.83</v>
          </cell>
          <cell r="E978">
            <v>68.540000000000006</v>
          </cell>
          <cell r="F978">
            <v>82.37</v>
          </cell>
        </row>
        <row r="979">
          <cell r="A979" t="str">
            <v>17.10</v>
          </cell>
          <cell r="B979" t="str">
            <v>Revestimento em granilite fundido no local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86.98</v>
          </cell>
          <cell r="E980">
            <v>8.14</v>
          </cell>
          <cell r="F980">
            <v>95.12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45.93</v>
          </cell>
          <cell r="E981">
            <v>2.04</v>
          </cell>
          <cell r="F981">
            <v>47.97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80.02</v>
          </cell>
          <cell r="E982">
            <v>2.44</v>
          </cell>
          <cell r="F982">
            <v>82.46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42.26</v>
          </cell>
          <cell r="E983">
            <v>4.07</v>
          </cell>
          <cell r="F983">
            <v>46.33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140.03</v>
          </cell>
          <cell r="E984">
            <v>0.49</v>
          </cell>
          <cell r="F984">
            <v>140.52000000000001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290.55</v>
          </cell>
          <cell r="E985">
            <v>4.8899999999999997</v>
          </cell>
          <cell r="F985">
            <v>295.44</v>
          </cell>
        </row>
        <row r="986">
          <cell r="A986" t="str">
            <v>17.12</v>
          </cell>
          <cell r="B986" t="str">
            <v>Revestimento industrial fundido no local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83.08</v>
          </cell>
          <cell r="E987">
            <v>8.14</v>
          </cell>
          <cell r="F987">
            <v>91.22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38.71</v>
          </cell>
          <cell r="E988">
            <v>2.04</v>
          </cell>
          <cell r="F988">
            <v>40.75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78.819999999999993</v>
          </cell>
          <cell r="E989">
            <v>2.44</v>
          </cell>
          <cell r="F989">
            <v>81.260000000000005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82.82</v>
          </cell>
          <cell r="E990">
            <v>2.44</v>
          </cell>
          <cell r="F990">
            <v>85.26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40.590000000000003</v>
          </cell>
          <cell r="E991">
            <v>4.07</v>
          </cell>
          <cell r="F991">
            <v>44.66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78.78</v>
          </cell>
          <cell r="F992">
            <v>78.78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165.3</v>
          </cell>
          <cell r="F993">
            <v>165.3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2858.79</v>
          </cell>
          <cell r="F994">
            <v>2858.79</v>
          </cell>
        </row>
        <row r="995">
          <cell r="A995" t="str">
            <v>17.20</v>
          </cell>
          <cell r="B995" t="str">
            <v>Revestimento especial fundido no local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33.32</v>
          </cell>
          <cell r="E996">
            <v>57.24</v>
          </cell>
          <cell r="F996">
            <v>90.56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82.21</v>
          </cell>
          <cell r="E997">
            <v>20.36</v>
          </cell>
          <cell r="F997">
            <v>102.57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11.16</v>
          </cell>
          <cell r="F998">
            <v>11.16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146.6</v>
          </cell>
          <cell r="E999">
            <v>20.36</v>
          </cell>
          <cell r="F999">
            <v>166.96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11.61</v>
          </cell>
          <cell r="E1000">
            <v>22.44</v>
          </cell>
          <cell r="F1000">
            <v>34.049999999999997</v>
          </cell>
        </row>
        <row r="1001">
          <cell r="A1001" t="str">
            <v>17.40</v>
          </cell>
          <cell r="B1001" t="str">
            <v>Reparos e conservações em massa e concreto - GRUPO 17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44.56</v>
          </cell>
          <cell r="F1002">
            <v>44.56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40.270000000000003</v>
          </cell>
          <cell r="F1003">
            <v>40.270000000000003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45.7</v>
          </cell>
          <cell r="F1004">
            <v>45.7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35.74</v>
          </cell>
          <cell r="F1005">
            <v>35.74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E1006">
            <v>45.15</v>
          </cell>
          <cell r="F1006">
            <v>45.15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11.42</v>
          </cell>
          <cell r="E1007">
            <v>22.99</v>
          </cell>
          <cell r="F1007">
            <v>34.409999999999997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25.67</v>
          </cell>
          <cell r="E1008">
            <v>22.99</v>
          </cell>
          <cell r="F1008">
            <v>48.66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6.09</v>
          </cell>
          <cell r="E1009">
            <v>12</v>
          </cell>
          <cell r="F1009">
            <v>18.09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13.69</v>
          </cell>
          <cell r="E1010">
            <v>12</v>
          </cell>
          <cell r="F1010">
            <v>25.69</v>
          </cell>
        </row>
        <row r="1011">
          <cell r="A1011" t="str">
            <v>18</v>
          </cell>
          <cell r="B1011" t="str">
            <v>REVESTIMENTO CERAMICO</v>
          </cell>
        </row>
        <row r="1012">
          <cell r="A1012" t="str">
            <v>18.05</v>
          </cell>
          <cell r="B1012" t="str">
            <v>Plaqueta laminada para revestimento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53.51</v>
          </cell>
          <cell r="E1013">
            <v>12.99</v>
          </cell>
          <cell r="F1013">
            <v>66.5</v>
          </cell>
        </row>
        <row r="1014">
          <cell r="A1014" t="str">
            <v>18.06</v>
          </cell>
          <cell r="B1014" t="str">
            <v>Placa cerâmica esmaltada prensada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31.02</v>
          </cell>
          <cell r="E1015">
            <v>15.39</v>
          </cell>
          <cell r="F1015">
            <v>46.41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5.09</v>
          </cell>
          <cell r="E1016">
            <v>1.23</v>
          </cell>
          <cell r="F1016">
            <v>6.32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146.72</v>
          </cell>
          <cell r="E1017">
            <v>15.39</v>
          </cell>
          <cell r="F1017">
            <v>162.11000000000001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24.67</v>
          </cell>
          <cell r="E1018">
            <v>1.23</v>
          </cell>
          <cell r="F1018">
            <v>25.9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50.18</v>
          </cell>
          <cell r="E1019">
            <v>15.39</v>
          </cell>
          <cell r="F1019">
            <v>65.569999999999993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8.17</v>
          </cell>
          <cell r="E1020">
            <v>1.23</v>
          </cell>
          <cell r="F1020">
            <v>9.4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36.17</v>
          </cell>
          <cell r="E1021">
            <v>15.39</v>
          </cell>
          <cell r="F1021">
            <v>51.56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5.78</v>
          </cell>
          <cell r="E1022">
            <v>1.23</v>
          </cell>
          <cell r="F1022">
            <v>7.01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11.3</v>
          </cell>
          <cell r="E1023">
            <v>64.680000000000007</v>
          </cell>
          <cell r="F1023">
            <v>75.98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1.18</v>
          </cell>
          <cell r="E1024">
            <v>10.27</v>
          </cell>
          <cell r="F1024">
            <v>11.45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2.66</v>
          </cell>
          <cell r="E1025">
            <v>10.27</v>
          </cell>
          <cell r="F1025">
            <v>12.93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2.36</v>
          </cell>
          <cell r="E1026">
            <v>10.27</v>
          </cell>
          <cell r="F1026">
            <v>12.63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6.64</v>
          </cell>
          <cell r="E1027">
            <v>10.27</v>
          </cell>
          <cell r="F1027">
            <v>16.91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1.1499999999999999</v>
          </cell>
          <cell r="F1028">
            <v>1.27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0.27</v>
          </cell>
          <cell r="E1029">
            <v>1.1499999999999999</v>
          </cell>
          <cell r="F1029">
            <v>1.42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1.1499999999999999</v>
          </cell>
          <cell r="F1030">
            <v>1.39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0.66</v>
          </cell>
          <cell r="E1031">
            <v>1.1499999999999999</v>
          </cell>
          <cell r="F1031">
            <v>1.81</v>
          </cell>
        </row>
        <row r="1032">
          <cell r="A1032" t="str">
            <v>18.07</v>
          </cell>
          <cell r="B1032" t="str">
            <v>Placa ceramica nao esmaltada extrudada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133.35</v>
          </cell>
          <cell r="E1033">
            <v>15.39</v>
          </cell>
          <cell r="F1033">
            <v>148.74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172.42</v>
          </cell>
          <cell r="E1034">
            <v>15.39</v>
          </cell>
          <cell r="F1034">
            <v>187.81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146.15</v>
          </cell>
          <cell r="E1035">
            <v>15.39</v>
          </cell>
          <cell r="F1035">
            <v>161.54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41.25</v>
          </cell>
          <cell r="E1036">
            <v>1.54</v>
          </cell>
          <cell r="F1036">
            <v>42.79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229.56</v>
          </cell>
          <cell r="E1037">
            <v>15.39</v>
          </cell>
          <cell r="F1037">
            <v>244.95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53.16</v>
          </cell>
          <cell r="E1038">
            <v>1.54</v>
          </cell>
          <cell r="F1038">
            <v>54.7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34.85</v>
          </cell>
          <cell r="E1039">
            <v>10.27</v>
          </cell>
          <cell r="F1039">
            <v>45.12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31.27</v>
          </cell>
          <cell r="E1040">
            <v>10.27</v>
          </cell>
          <cell r="F1040">
            <v>41.54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58.08</v>
          </cell>
          <cell r="E1041">
            <v>10.27</v>
          </cell>
          <cell r="F1041">
            <v>68.349999999999994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52.12</v>
          </cell>
          <cell r="E1042">
            <v>10.27</v>
          </cell>
          <cell r="F1042">
            <v>62.39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55.5</v>
          </cell>
          <cell r="E1043">
            <v>10.27</v>
          </cell>
          <cell r="F1043">
            <v>65.77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3.48</v>
          </cell>
          <cell r="E1044">
            <v>1.03</v>
          </cell>
          <cell r="F1044">
            <v>4.51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3.13</v>
          </cell>
          <cell r="E1045">
            <v>1.03</v>
          </cell>
          <cell r="F1045">
            <v>4.16</v>
          </cell>
        </row>
        <row r="1046">
          <cell r="A1046" t="str">
            <v>18.08</v>
          </cell>
          <cell r="B1046" t="str">
            <v>Revestimento em porcelanato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98.38</v>
          </cell>
          <cell r="E1047">
            <v>40.630000000000003</v>
          </cell>
          <cell r="F1047">
            <v>139.01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17.510000000000002</v>
          </cell>
          <cell r="E1048">
            <v>11.29</v>
          </cell>
          <cell r="F1048">
            <v>28.8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187.12</v>
          </cell>
          <cell r="E1049">
            <v>40.630000000000003</v>
          </cell>
          <cell r="F1049">
            <v>227.75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32.96</v>
          </cell>
          <cell r="E1050">
            <v>11.29</v>
          </cell>
          <cell r="F1050">
            <v>44.25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94.12</v>
          </cell>
          <cell r="E1051">
            <v>40.630000000000003</v>
          </cell>
          <cell r="F1051">
            <v>134.75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16.77</v>
          </cell>
          <cell r="E1052">
            <v>11.29</v>
          </cell>
          <cell r="F1052">
            <v>28.06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149.13</v>
          </cell>
          <cell r="E1053">
            <v>40.630000000000003</v>
          </cell>
          <cell r="F1053">
            <v>189.76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26.56</v>
          </cell>
          <cell r="E1054">
            <v>11.29</v>
          </cell>
          <cell r="F1054">
            <v>37.85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147.07</v>
          </cell>
          <cell r="E1055">
            <v>40.630000000000003</v>
          </cell>
          <cell r="F1055">
            <v>187.7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26.2</v>
          </cell>
          <cell r="E1056">
            <v>11.29</v>
          </cell>
          <cell r="F1056">
            <v>37.49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196.29</v>
          </cell>
          <cell r="E1057">
            <v>40.630000000000003</v>
          </cell>
          <cell r="F1057">
            <v>236.92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34.770000000000003</v>
          </cell>
          <cell r="E1058">
            <v>11.29</v>
          </cell>
          <cell r="F1058">
            <v>46.06</v>
          </cell>
        </row>
        <row r="1059">
          <cell r="A1059" t="str">
            <v>18.11</v>
          </cell>
          <cell r="B1059" t="str">
            <v>Revestimento em placa ceramica esmaltada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123.37</v>
          </cell>
          <cell r="E1060">
            <v>23.01</v>
          </cell>
          <cell r="F1060">
            <v>146.38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87.58</v>
          </cell>
          <cell r="E1061">
            <v>23.01</v>
          </cell>
          <cell r="F1061">
            <v>110.59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75.08</v>
          </cell>
          <cell r="E1062">
            <v>23.01</v>
          </cell>
          <cell r="F1062">
            <v>98.09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74.510000000000005</v>
          </cell>
          <cell r="E1063">
            <v>23.01</v>
          </cell>
          <cell r="F1063">
            <v>97.52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66.31</v>
          </cell>
          <cell r="E1064">
            <v>23.01</v>
          </cell>
          <cell r="F1064">
            <v>89.32</v>
          </cell>
        </row>
        <row r="1065">
          <cell r="A1065" t="str">
            <v>18.12</v>
          </cell>
          <cell r="B1065" t="str">
            <v>Revestimento em pastilha e mosaico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173.08</v>
          </cell>
          <cell r="E1066">
            <v>29.12</v>
          </cell>
          <cell r="F1066">
            <v>202.2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361</v>
          </cell>
          <cell r="E1067">
            <v>29.12</v>
          </cell>
          <cell r="F1067">
            <v>390.12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382.92</v>
          </cell>
          <cell r="E1068">
            <v>29.12</v>
          </cell>
          <cell r="F1068">
            <v>412.04</v>
          </cell>
        </row>
        <row r="1069">
          <cell r="A1069" t="str">
            <v>18.13</v>
          </cell>
          <cell r="B1069" t="str">
            <v>Revestimento ceramico nao esmaltado extrudado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121.55</v>
          </cell>
          <cell r="E1070">
            <v>18.64</v>
          </cell>
          <cell r="F1070">
            <v>140.19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126.95</v>
          </cell>
          <cell r="E1071">
            <v>18.64</v>
          </cell>
          <cell r="F1071">
            <v>145.59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45.61</v>
          </cell>
          <cell r="E1072">
            <v>10.27</v>
          </cell>
          <cell r="F1072">
            <v>55.88</v>
          </cell>
        </row>
        <row r="1073">
          <cell r="A1073" t="str">
            <v>19</v>
          </cell>
          <cell r="B1073" t="str">
            <v>REVESTIMENTO EM PEDRA</v>
          </cell>
        </row>
        <row r="1074">
          <cell r="A1074" t="str">
            <v>19.01</v>
          </cell>
          <cell r="B1074" t="str">
            <v>Granito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412.6</v>
          </cell>
          <cell r="E1075">
            <v>47.36</v>
          </cell>
          <cell r="F1075">
            <v>459.96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134.52000000000001</v>
          </cell>
          <cell r="E1076">
            <v>21.8</v>
          </cell>
          <cell r="F1076">
            <v>156.32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156.4</v>
          </cell>
          <cell r="E1077">
            <v>27.25</v>
          </cell>
          <cell r="F1077">
            <v>183.65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370.64</v>
          </cell>
          <cell r="E1078">
            <v>54.5</v>
          </cell>
          <cell r="F1078">
            <v>425.14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79.39</v>
          </cell>
          <cell r="E1079">
            <v>11.93</v>
          </cell>
          <cell r="F1079">
            <v>91.32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85.46</v>
          </cell>
          <cell r="E1080">
            <v>11.93</v>
          </cell>
          <cell r="F1080">
            <v>97.39</v>
          </cell>
        </row>
        <row r="1081">
          <cell r="A1081" t="str">
            <v>19.02</v>
          </cell>
          <cell r="B1081" t="str">
            <v>Marmore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718.94</v>
          </cell>
          <cell r="E1082">
            <v>12.22</v>
          </cell>
          <cell r="F1082">
            <v>731.16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795.92</v>
          </cell>
          <cell r="E1083">
            <v>12.22</v>
          </cell>
          <cell r="F1083">
            <v>808.14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887.22</v>
          </cell>
          <cell r="E1084">
            <v>14.25</v>
          </cell>
          <cell r="F1084">
            <v>901.47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973.83</v>
          </cell>
          <cell r="E1085">
            <v>14.25</v>
          </cell>
          <cell r="F1085">
            <v>988.08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401.46</v>
          </cell>
          <cell r="E1086">
            <v>7.13</v>
          </cell>
          <cell r="F1086">
            <v>408.59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353.25</v>
          </cell>
          <cell r="E1087">
            <v>7.13</v>
          </cell>
          <cell r="F1087">
            <v>360.38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57.64</v>
          </cell>
          <cell r="E1088">
            <v>2.04</v>
          </cell>
          <cell r="F1088">
            <v>59.68</v>
          </cell>
        </row>
        <row r="1089">
          <cell r="A1089" t="str">
            <v>19.03</v>
          </cell>
          <cell r="B1089" t="str">
            <v>Pedra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275.87</v>
          </cell>
          <cell r="E1090">
            <v>32.58</v>
          </cell>
          <cell r="F1090">
            <v>308.45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317.79000000000002</v>
          </cell>
          <cell r="E1091">
            <v>32.58</v>
          </cell>
          <cell r="F1091">
            <v>350.37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100.02</v>
          </cell>
          <cell r="E1092">
            <v>25.57</v>
          </cell>
          <cell r="F1092">
            <v>125.59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3.23</v>
          </cell>
          <cell r="E1093">
            <v>27.53</v>
          </cell>
          <cell r="F1093">
            <v>30.76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6.55</v>
          </cell>
          <cell r="E1094">
            <v>41.08</v>
          </cell>
          <cell r="F1094">
            <v>47.63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81.540000000000006</v>
          </cell>
          <cell r="E1095">
            <v>2.04</v>
          </cell>
          <cell r="F1095">
            <v>83.58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183.23</v>
          </cell>
          <cell r="E1096">
            <v>26.21</v>
          </cell>
          <cell r="F1096">
            <v>209.44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36.31</v>
          </cell>
          <cell r="E1097">
            <v>7</v>
          </cell>
          <cell r="F1097">
            <v>43.31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115.77</v>
          </cell>
          <cell r="E1098">
            <v>4.07</v>
          </cell>
          <cell r="F1098">
            <v>119.84</v>
          </cell>
        </row>
        <row r="1099">
          <cell r="A1099" t="str">
            <v>19.20</v>
          </cell>
          <cell r="B1099" t="str">
            <v>Reparos, conservacoes e complementos - GRUPO 19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10.96</v>
          </cell>
          <cell r="E1100">
            <v>52.41</v>
          </cell>
          <cell r="F1100">
            <v>63.37</v>
          </cell>
        </row>
        <row r="1101">
          <cell r="A1101" t="str">
            <v>20</v>
          </cell>
          <cell r="B1101" t="str">
            <v>REVESTIMENTO EM MADEIRA</v>
          </cell>
        </row>
        <row r="1102">
          <cell r="A1102" t="str">
            <v>20.01</v>
          </cell>
          <cell r="B1102" t="str">
            <v>Lambris de madeira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109.05</v>
          </cell>
          <cell r="E1103">
            <v>69.760000000000005</v>
          </cell>
          <cell r="F1103">
            <v>178.81</v>
          </cell>
        </row>
        <row r="1104">
          <cell r="A1104" t="str">
            <v>20.03</v>
          </cell>
          <cell r="B1104" t="str">
            <v>Soalho de madeira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650.66</v>
          </cell>
          <cell r="F1105">
            <v>650.66</v>
          </cell>
        </row>
        <row r="1106">
          <cell r="A1106" t="str">
            <v>20.04</v>
          </cell>
          <cell r="B1106" t="str">
            <v>Tacos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293.61</v>
          </cell>
          <cell r="E1107">
            <v>22.93</v>
          </cell>
          <cell r="F1107">
            <v>316.54000000000002</v>
          </cell>
        </row>
        <row r="1108">
          <cell r="A1108" t="str">
            <v>20.10</v>
          </cell>
          <cell r="B1108" t="str">
            <v>Rodape de madeira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20.05</v>
          </cell>
          <cell r="E1109">
            <v>15.23</v>
          </cell>
          <cell r="F1109">
            <v>35.28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4.7</v>
          </cell>
          <cell r="E1110">
            <v>3.72</v>
          </cell>
          <cell r="F1110">
            <v>8.42</v>
          </cell>
        </row>
        <row r="1111">
          <cell r="A1111" t="str">
            <v>20.20</v>
          </cell>
          <cell r="B1111" t="str">
            <v>Reparos, conservacoes e complementos - GRUPO 20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0.57999999999999996</v>
          </cell>
          <cell r="E1112">
            <v>9.0299999999999994</v>
          </cell>
          <cell r="F1112">
            <v>9.61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23.78</v>
          </cell>
          <cell r="E1113">
            <v>22.93</v>
          </cell>
          <cell r="F1113">
            <v>46.71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0.57999999999999996</v>
          </cell>
          <cell r="E1114">
            <v>11.51</v>
          </cell>
          <cell r="F1114">
            <v>12.09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136.9</v>
          </cell>
          <cell r="F1115">
            <v>136.9</v>
          </cell>
        </row>
        <row r="1116">
          <cell r="A1116" t="str">
            <v>21</v>
          </cell>
          <cell r="B1116" t="str">
            <v>REVESTIMENTO SINTETICO E METALICO</v>
          </cell>
        </row>
        <row r="1117">
          <cell r="A1117" t="str">
            <v>21.01</v>
          </cell>
          <cell r="B1117" t="str">
            <v>Revestimento em borracha</v>
          </cell>
        </row>
        <row r="1118">
          <cell r="A1118" t="str">
            <v>21.01.100</v>
          </cell>
          <cell r="B1118" t="str">
            <v>Revestimento em borracha sintética preta, espessura de 4 mm - colado</v>
          </cell>
          <cell r="C1118" t="str">
            <v>M2</v>
          </cell>
          <cell r="D1118">
            <v>102.6</v>
          </cell>
          <cell r="E1118">
            <v>10.38</v>
          </cell>
          <cell r="F1118">
            <v>112.98</v>
          </cell>
        </row>
        <row r="1119">
          <cell r="A1119" t="str">
            <v>21.01.160</v>
          </cell>
          <cell r="B1119" t="str">
            <v>Revestimento em grama sintética, com espessura de 20 a 32 mm</v>
          </cell>
          <cell r="C1119" t="str">
            <v>M2</v>
          </cell>
          <cell r="D1119">
            <v>64.92</v>
          </cell>
          <cell r="F1119">
            <v>64.92</v>
          </cell>
        </row>
        <row r="1120">
          <cell r="A1120" t="str">
            <v>21.02</v>
          </cell>
          <cell r="B1120" t="str">
            <v>Revestimento vinilico</v>
          </cell>
        </row>
        <row r="1121">
          <cell r="A1121" t="str">
            <v>21.02.050</v>
          </cell>
          <cell r="B1121" t="str">
            <v>Revestimento vinílico, espessura de 2 mm, para tráfego médio, com impermeabilizante acrílico</v>
          </cell>
          <cell r="C1121" t="str">
            <v>M2</v>
          </cell>
          <cell r="D1121">
            <v>136.08000000000001</v>
          </cell>
          <cell r="E1121">
            <v>23.03</v>
          </cell>
          <cell r="F1121">
            <v>159.11000000000001</v>
          </cell>
        </row>
        <row r="1122">
          <cell r="A1122" t="str">
            <v>21.02.060</v>
          </cell>
          <cell r="B1122" t="str">
            <v>Revestimento vinílico, espessura de 3,2 mm, para tráfego intenso, com impermeabilizante acrílico</v>
          </cell>
          <cell r="C1122" t="str">
            <v>M2</v>
          </cell>
          <cell r="D1122">
            <v>213.09</v>
          </cell>
          <cell r="E1122">
            <v>23.03</v>
          </cell>
          <cell r="F1122">
            <v>236.12</v>
          </cell>
        </row>
        <row r="1123">
          <cell r="A1123" t="str">
            <v>21.02.071</v>
          </cell>
          <cell r="B1123" t="str">
            <v>Revestimento vinílico em manta, espessura total de 2mm, resistente a lavagem com hipoclorito</v>
          </cell>
          <cell r="C1123" t="str">
            <v>M2</v>
          </cell>
          <cell r="D1123">
            <v>224.16</v>
          </cell>
          <cell r="F1123">
            <v>224.16</v>
          </cell>
        </row>
        <row r="1124">
          <cell r="A1124" t="str">
            <v>21.02.271</v>
          </cell>
          <cell r="B1124" t="str">
            <v>Revestimento vinílico em manta heterogênea, espessura de 2 mm, com impermeabilizante acrílico</v>
          </cell>
          <cell r="C1124" t="str">
            <v>M2</v>
          </cell>
          <cell r="D1124">
            <v>243.8</v>
          </cell>
          <cell r="E1124">
            <v>23.03</v>
          </cell>
          <cell r="F1124">
            <v>266.83</v>
          </cell>
        </row>
        <row r="1125">
          <cell r="A1125" t="str">
            <v>21.02.281</v>
          </cell>
          <cell r="B1125" t="str">
            <v>Revestimento vinílico flexível em manta homogênea, espessura de 2 mm, com impermeabilizante acrílico</v>
          </cell>
          <cell r="C1125" t="str">
            <v>M2</v>
          </cell>
          <cell r="D1125">
            <v>374.19</v>
          </cell>
          <cell r="E1125">
            <v>23.03</v>
          </cell>
          <cell r="F1125">
            <v>397.22</v>
          </cell>
        </row>
        <row r="1126">
          <cell r="A1126" t="str">
            <v>21.02.291</v>
          </cell>
          <cell r="B1126" t="str">
            <v>Revestimento vinílico heterogêneo flexível em réguas, espessura de 3 mm, com impermeabilizante acrílico</v>
          </cell>
          <cell r="C1126" t="str">
            <v>M2</v>
          </cell>
          <cell r="D1126">
            <v>225.78</v>
          </cell>
          <cell r="E1126">
            <v>23.03</v>
          </cell>
          <cell r="F1126">
            <v>248.81</v>
          </cell>
        </row>
        <row r="1127">
          <cell r="A1127" t="str">
            <v>21.02.310</v>
          </cell>
          <cell r="B1127" t="str">
            <v>Revestimento vinílico autoportante acústico, espessura de 4,5 mm, com impermeabilizante acrílico</v>
          </cell>
          <cell r="C1127" t="str">
            <v>M2</v>
          </cell>
          <cell r="D1127">
            <v>561.98</v>
          </cell>
          <cell r="E1127">
            <v>23.03</v>
          </cell>
          <cell r="F1127">
            <v>585.01</v>
          </cell>
        </row>
        <row r="1128">
          <cell r="A1128" t="str">
            <v>21.02.311</v>
          </cell>
          <cell r="B1128" t="str">
            <v>Revestimento vinílico autoportante, espessura de 4 mm, com impermeabilizante acrílico</v>
          </cell>
          <cell r="C1128" t="str">
            <v>M2</v>
          </cell>
          <cell r="D1128">
            <v>433.15</v>
          </cell>
          <cell r="E1128">
            <v>23.03</v>
          </cell>
          <cell r="F1128">
            <v>456.18</v>
          </cell>
        </row>
        <row r="1129">
          <cell r="A1129" t="str">
            <v>21.02.320</v>
          </cell>
          <cell r="B1129" t="str">
            <v>Revestimento vinílico antiestático acústico, espessura de 5 mm, com impermeabilizante acrílico</v>
          </cell>
          <cell r="C1129" t="str">
            <v>M2</v>
          </cell>
          <cell r="D1129">
            <v>290.87</v>
          </cell>
          <cell r="E1129">
            <v>46.78</v>
          </cell>
          <cell r="F1129">
            <v>337.65</v>
          </cell>
        </row>
        <row r="1130">
          <cell r="A1130" t="str">
            <v>21.03</v>
          </cell>
          <cell r="B1130" t="str">
            <v>Revestimento metalico</v>
          </cell>
        </row>
        <row r="1131">
          <cell r="A1131" t="str">
            <v>21.03.010</v>
          </cell>
          <cell r="B1131" t="str">
            <v>Revestimento em aço inoxidável AISI 304, liga 18,8, chapa 20, espessura de 1 mm, acabamento escovado com grana especial</v>
          </cell>
          <cell r="C1131" t="str">
            <v>M2</v>
          </cell>
          <cell r="D1131">
            <v>1194.6600000000001</v>
          </cell>
          <cell r="F1131">
            <v>1194.6600000000001</v>
          </cell>
        </row>
        <row r="1132">
          <cell r="A1132" t="str">
            <v>21.03.090</v>
          </cell>
          <cell r="B1132" t="str">
            <v>Piso elevado tipo telescópico em chapa de aço, sem revestimento</v>
          </cell>
          <cell r="C1132" t="str">
            <v>M2</v>
          </cell>
          <cell r="D1132">
            <v>420.77</v>
          </cell>
          <cell r="F1132">
            <v>420.77</v>
          </cell>
        </row>
        <row r="1133">
          <cell r="A1133" t="str">
            <v>21.03.151</v>
          </cell>
          <cell r="B1133" t="str">
            <v>Revestimento em placa de alumínio composto "ACM", espessura de 4 mm e acabamento em PVDF</v>
          </cell>
          <cell r="C1133" t="str">
            <v>M2</v>
          </cell>
          <cell r="D1133">
            <v>596.45000000000005</v>
          </cell>
          <cell r="E1133">
            <v>287.01</v>
          </cell>
          <cell r="F1133">
            <v>883.46</v>
          </cell>
        </row>
        <row r="1134">
          <cell r="A1134" t="str">
            <v>21.03.153</v>
          </cell>
          <cell r="B1134" t="str">
            <v>Revestimento em placa de alumínio composto "ACM", espessura de 3 mm e acabamento em poliéster - uso interno</v>
          </cell>
          <cell r="C1134" t="str">
            <v>M2</v>
          </cell>
          <cell r="D1134">
            <v>359.31</v>
          </cell>
          <cell r="E1134">
            <v>287.01</v>
          </cell>
          <cell r="F1134">
            <v>646.32000000000005</v>
          </cell>
        </row>
        <row r="1135">
          <cell r="A1135" t="str">
            <v>21.04</v>
          </cell>
          <cell r="B1135" t="str">
            <v>Forracao e carpete</v>
          </cell>
        </row>
        <row r="1136">
          <cell r="A1136" t="str">
            <v>21.04.100</v>
          </cell>
          <cell r="B1136" t="str">
            <v>Revestimento com carpete para tráfego moderado, uso comercial, tipo bouclê de 5,4 até 8 mm</v>
          </cell>
          <cell r="C1136" t="str">
            <v>M2</v>
          </cell>
          <cell r="D1136">
            <v>134.1</v>
          </cell>
          <cell r="F1136">
            <v>134.1</v>
          </cell>
        </row>
        <row r="1137">
          <cell r="A1137" t="str">
            <v>21.04.110</v>
          </cell>
          <cell r="B1137" t="str">
            <v>Revestimento com carpete para tráfego intenso, uso comercial, tipo bouclê de 6 mm</v>
          </cell>
          <cell r="C1137" t="str">
            <v>M2</v>
          </cell>
          <cell r="D1137">
            <v>161.37</v>
          </cell>
          <cell r="F1137">
            <v>161.37</v>
          </cell>
        </row>
        <row r="1138">
          <cell r="A1138" t="str">
            <v>21.05</v>
          </cell>
          <cell r="B1138" t="str">
            <v>Revestimento em cimento reforcado com fio sintetico (CRFS)</v>
          </cell>
        </row>
        <row r="1139">
          <cell r="A1139" t="str">
            <v>21.05.010</v>
          </cell>
          <cell r="B1139" t="str">
            <v>Piso em painel com miolo de madeira contraplacado por lâminas de madeira e externamente por chapas em CRFS, espessura de 40 mm</v>
          </cell>
          <cell r="C1139" t="str">
            <v>M2</v>
          </cell>
          <cell r="D1139">
            <v>166.55</v>
          </cell>
          <cell r="E1139">
            <v>98.27</v>
          </cell>
          <cell r="F1139">
            <v>264.82</v>
          </cell>
        </row>
        <row r="1140">
          <cell r="A1140" t="str">
            <v>21.05.100</v>
          </cell>
          <cell r="B1140" t="str">
            <v>Piso elevado de concreto em placas de 600 x 600 mm, antiderrapante, sem acabamento</v>
          </cell>
          <cell r="C1140" t="str">
            <v>M2</v>
          </cell>
          <cell r="D1140">
            <v>443.96</v>
          </cell>
          <cell r="F1140">
            <v>443.96</v>
          </cell>
        </row>
        <row r="1141">
          <cell r="A1141" t="str">
            <v>21.07</v>
          </cell>
          <cell r="B1141" t="str">
            <v>Revestimento sintetico</v>
          </cell>
        </row>
        <row r="1142">
          <cell r="A1142" t="str">
            <v>21.07.010</v>
          </cell>
          <cell r="B1142" t="str">
            <v>Revestimento em laminado melamínico dissipativo</v>
          </cell>
          <cell r="C1142" t="str">
            <v>M2</v>
          </cell>
          <cell r="D1142">
            <v>709.58</v>
          </cell>
          <cell r="F1142">
            <v>709.58</v>
          </cell>
        </row>
        <row r="1143">
          <cell r="A1143" t="str">
            <v>21.10</v>
          </cell>
          <cell r="B1143" t="str">
            <v>Rodape sintetico</v>
          </cell>
        </row>
        <row r="1144">
          <cell r="A1144" t="str">
            <v>21.10.050</v>
          </cell>
          <cell r="B1144" t="str">
            <v>Rodapé de poliestireno, espessura de 7 cm</v>
          </cell>
          <cell r="C1144" t="str">
            <v>M</v>
          </cell>
          <cell r="D1144">
            <v>43.95</v>
          </cell>
          <cell r="E1144">
            <v>7.97</v>
          </cell>
          <cell r="F1144">
            <v>51.92</v>
          </cell>
        </row>
        <row r="1145">
          <cell r="A1145" t="str">
            <v>21.10.051</v>
          </cell>
          <cell r="B1145" t="str">
            <v>Rodapé de poliestireno, espessura de 8 cm</v>
          </cell>
          <cell r="C1145" t="str">
            <v>M</v>
          </cell>
          <cell r="D1145">
            <v>57.94</v>
          </cell>
          <cell r="E1145">
            <v>7.97</v>
          </cell>
          <cell r="F1145">
            <v>65.91</v>
          </cell>
        </row>
        <row r="1146">
          <cell r="A1146" t="str">
            <v>21.10.061</v>
          </cell>
          <cell r="B1146" t="str">
            <v>Rodapé para piso vinílico em PVC, espessura de 2 mm e altura de 5 cm, curvo/plano, com impermeabilizante acrílico</v>
          </cell>
          <cell r="C1146" t="str">
            <v>M</v>
          </cell>
          <cell r="D1146">
            <v>27.42</v>
          </cell>
          <cell r="E1146">
            <v>10.41</v>
          </cell>
          <cell r="F1146">
            <v>37.83</v>
          </cell>
        </row>
        <row r="1147">
          <cell r="A1147" t="str">
            <v>21.10.071</v>
          </cell>
          <cell r="B1147" t="str">
            <v>Rodapé flexível para piso vinílico em PVC, espessura de 2 mm e altura de 7,5 cm, curvo/plano, com impermeabilizante acrílico</v>
          </cell>
          <cell r="C1147" t="str">
            <v>M</v>
          </cell>
          <cell r="D1147">
            <v>34.020000000000003</v>
          </cell>
          <cell r="E1147">
            <v>10.41</v>
          </cell>
          <cell r="F1147">
            <v>44.43</v>
          </cell>
        </row>
        <row r="1148">
          <cell r="A1148" t="str">
            <v>21.10.081</v>
          </cell>
          <cell r="B1148" t="str">
            <v>Rodapé hospitalar flexível em PVC para piso vinílico, espessura de 2 mm e altura de 7,5 cm, com impermeabilizante acrílico</v>
          </cell>
          <cell r="C1148" t="str">
            <v>M</v>
          </cell>
          <cell r="D1148">
            <v>46.05</v>
          </cell>
          <cell r="E1148">
            <v>7.97</v>
          </cell>
          <cell r="F1148">
            <v>54.02</v>
          </cell>
        </row>
        <row r="1149">
          <cell r="A1149" t="str">
            <v>21.10.210</v>
          </cell>
          <cell r="B1149" t="str">
            <v>Rodapé em borracha sintética preta, altura até 7 cm - colado</v>
          </cell>
          <cell r="C1149" t="str">
            <v>M</v>
          </cell>
          <cell r="D1149">
            <v>20.92</v>
          </cell>
          <cell r="E1149">
            <v>3.17</v>
          </cell>
          <cell r="F1149">
            <v>24.09</v>
          </cell>
        </row>
        <row r="1150">
          <cell r="A1150" t="str">
            <v>21.10.220</v>
          </cell>
          <cell r="B1150" t="str">
            <v>Rodapé de cordão de poliamida</v>
          </cell>
          <cell r="C1150" t="str">
            <v>M</v>
          </cell>
          <cell r="D1150">
            <v>7.85</v>
          </cell>
          <cell r="F1150">
            <v>7.85</v>
          </cell>
        </row>
        <row r="1151">
          <cell r="A1151" t="str">
            <v>21.10.250</v>
          </cell>
          <cell r="B1151" t="str">
            <v>Rodapé em laminado melamínico dissipativo, espessura de 2 mm e altura de 10 cm</v>
          </cell>
          <cell r="C1151" t="str">
            <v>M</v>
          </cell>
          <cell r="D1151">
            <v>74.34</v>
          </cell>
          <cell r="F1151">
            <v>74.34</v>
          </cell>
        </row>
        <row r="1152">
          <cell r="A1152" t="str">
            <v>21.11</v>
          </cell>
          <cell r="B1152" t="str">
            <v>Degrau sintetico</v>
          </cell>
        </row>
        <row r="1153">
          <cell r="A1153" t="str">
            <v>21.11.050</v>
          </cell>
          <cell r="B1153" t="str">
            <v>Degrau (piso e espelho) em borracha sintética preta com testeira - colado</v>
          </cell>
          <cell r="C1153" t="str">
            <v>M</v>
          </cell>
          <cell r="D1153">
            <v>134.47999999999999</v>
          </cell>
          <cell r="E1153">
            <v>8.58</v>
          </cell>
          <cell r="F1153">
            <v>143.06</v>
          </cell>
        </row>
        <row r="1154">
          <cell r="A1154" t="str">
            <v>21.11.131</v>
          </cell>
          <cell r="B1154" t="str">
            <v>Testeira flexível para arremate de degrau vinílico em PVC, espessura de 2 mm, com impermeabilizante acrílico</v>
          </cell>
          <cell r="C1154" t="str">
            <v>M</v>
          </cell>
          <cell r="D1154">
            <v>45.21</v>
          </cell>
          <cell r="E1154">
            <v>7.97</v>
          </cell>
          <cell r="F1154">
            <v>53.18</v>
          </cell>
        </row>
        <row r="1155">
          <cell r="A1155" t="str">
            <v>21.20</v>
          </cell>
          <cell r="B1155" t="str">
            <v>Reparos, conservacoes e complementos - GRUPO 21</v>
          </cell>
        </row>
        <row r="1156">
          <cell r="A1156" t="str">
            <v>21.20.020</v>
          </cell>
          <cell r="B1156" t="str">
            <v>Recolocação de piso sintético com cola</v>
          </cell>
          <cell r="C1156" t="str">
            <v>M2</v>
          </cell>
          <cell r="D1156">
            <v>11.21</v>
          </cell>
          <cell r="E1156">
            <v>9.0299999999999994</v>
          </cell>
          <cell r="F1156">
            <v>20.239999999999998</v>
          </cell>
        </row>
        <row r="1157">
          <cell r="A1157" t="str">
            <v>21.20.040</v>
          </cell>
          <cell r="B1157" t="str">
            <v>Recolocação de piso sintético argamassado</v>
          </cell>
          <cell r="C1157" t="str">
            <v>M2</v>
          </cell>
          <cell r="D1157">
            <v>3.85</v>
          </cell>
          <cell r="E1157">
            <v>31.6</v>
          </cell>
          <cell r="F1157">
            <v>35.450000000000003</v>
          </cell>
        </row>
        <row r="1158">
          <cell r="A1158" t="str">
            <v>21.20.050</v>
          </cell>
          <cell r="B1158" t="str">
            <v>Recolocação de piso elevado telescópico metálico, inclusive estrutura de sustentação</v>
          </cell>
          <cell r="C1158" t="str">
            <v>M2</v>
          </cell>
          <cell r="E1158">
            <v>69.22</v>
          </cell>
          <cell r="F1158">
            <v>69.22</v>
          </cell>
        </row>
        <row r="1159">
          <cell r="A1159" t="str">
            <v>21.20.060</v>
          </cell>
          <cell r="B1159" t="str">
            <v>Furação de piso elevado telescópico em chapa de aço</v>
          </cell>
          <cell r="C1159" t="str">
            <v>UN</v>
          </cell>
          <cell r="D1159">
            <v>66.900000000000006</v>
          </cell>
          <cell r="F1159">
            <v>66.900000000000006</v>
          </cell>
        </row>
        <row r="1160">
          <cell r="A1160" t="str">
            <v>21.20.100</v>
          </cell>
          <cell r="B1160" t="str">
            <v>Recolocação de rodapé e cordões sintéticos</v>
          </cell>
          <cell r="C1160" t="str">
            <v>M</v>
          </cell>
          <cell r="E1160">
            <v>11.51</v>
          </cell>
          <cell r="F1160">
            <v>11.51</v>
          </cell>
        </row>
        <row r="1161">
          <cell r="A1161" t="str">
            <v>21.20.300</v>
          </cell>
          <cell r="B1161" t="str">
            <v>Fita adesiva antiderrapante com largura de 5 cm</v>
          </cell>
          <cell r="C1161" t="str">
            <v>M</v>
          </cell>
          <cell r="D1161">
            <v>15.68</v>
          </cell>
          <cell r="E1161">
            <v>12.4</v>
          </cell>
          <cell r="F1161">
            <v>28.08</v>
          </cell>
        </row>
        <row r="1162">
          <cell r="A1162" t="str">
            <v>21.20.302</v>
          </cell>
          <cell r="B1162" t="str">
            <v>Fita adesiva antiderrapante fosforescente, alto tráfego, largura de 5 cm</v>
          </cell>
          <cell r="C1162" t="str">
            <v>M</v>
          </cell>
          <cell r="D1162">
            <v>14.95</v>
          </cell>
          <cell r="E1162">
            <v>12.4</v>
          </cell>
          <cell r="F1162">
            <v>27.35</v>
          </cell>
        </row>
        <row r="1163">
          <cell r="A1163" t="str">
            <v>21.20.410</v>
          </cell>
          <cell r="B1163" t="str">
            <v>Cantoneira de sobrepor em PVC de 4 x 4 cm</v>
          </cell>
          <cell r="C1163" t="str">
            <v>UN</v>
          </cell>
          <cell r="D1163">
            <v>57.82</v>
          </cell>
          <cell r="E1163">
            <v>3.17</v>
          </cell>
          <cell r="F1163">
            <v>60.99</v>
          </cell>
        </row>
        <row r="1164">
          <cell r="A1164" t="str">
            <v>21.20.460</v>
          </cell>
          <cell r="B1164" t="str">
            <v>Canto externo de acabamento em PVC</v>
          </cell>
          <cell r="C1164" t="str">
            <v>M</v>
          </cell>
          <cell r="D1164">
            <v>12.34</v>
          </cell>
          <cell r="E1164">
            <v>1.58</v>
          </cell>
          <cell r="F1164">
            <v>13.92</v>
          </cell>
        </row>
        <row r="1165">
          <cell r="A1165" t="str">
            <v>21.20.500</v>
          </cell>
          <cell r="B1165" t="str">
            <v>Cantoneira em alumínio antiderrapante de 50 x 30 mm</v>
          </cell>
          <cell r="C1165" t="str">
            <v>M</v>
          </cell>
          <cell r="D1165">
            <v>35.880000000000003</v>
          </cell>
          <cell r="E1165">
            <v>6.77</v>
          </cell>
          <cell r="F1165">
            <v>42.65</v>
          </cell>
        </row>
        <row r="1166">
          <cell r="A1166" t="str">
            <v>22</v>
          </cell>
          <cell r="B1166" t="str">
            <v>FORRO, BRISE E FACHADA</v>
          </cell>
        </row>
        <row r="1167">
          <cell r="A1167" t="str">
            <v>22.01</v>
          </cell>
          <cell r="B1167" t="str">
            <v>Forro de madeira</v>
          </cell>
        </row>
        <row r="1168">
          <cell r="A1168" t="str">
            <v>22.01.010</v>
          </cell>
          <cell r="B1168" t="str">
            <v>Forro em tábuas aparelhadas macho e fêmea de pinus</v>
          </cell>
          <cell r="C1168" t="str">
            <v>M2</v>
          </cell>
          <cell r="D1168">
            <v>60.58</v>
          </cell>
          <cell r="E1168">
            <v>27.09</v>
          </cell>
          <cell r="F1168">
            <v>87.67</v>
          </cell>
        </row>
        <row r="1169">
          <cell r="A1169" t="str">
            <v>22.01.020</v>
          </cell>
          <cell r="B1169" t="str">
            <v>Forro em tábuas aparelhadas macho e fêmea de pinus tarugado</v>
          </cell>
          <cell r="C1169" t="str">
            <v>M2</v>
          </cell>
          <cell r="D1169">
            <v>80.95</v>
          </cell>
          <cell r="E1169">
            <v>54.18</v>
          </cell>
          <cell r="F1169">
            <v>135.13</v>
          </cell>
        </row>
        <row r="1170">
          <cell r="A1170" t="str">
            <v>22.01.080</v>
          </cell>
          <cell r="B1170" t="str">
            <v>Forro xadrez em ripas de angelim-vermelho / bacuri / maçaranduba tarugado</v>
          </cell>
          <cell r="C1170" t="str">
            <v>M2</v>
          </cell>
          <cell r="D1170">
            <v>106.41</v>
          </cell>
          <cell r="E1170">
            <v>58.7</v>
          </cell>
          <cell r="F1170">
            <v>165.11</v>
          </cell>
        </row>
        <row r="1171">
          <cell r="A1171" t="str">
            <v>22.01.210</v>
          </cell>
          <cell r="B1171" t="str">
            <v>Testeira em tábua aparelhada, largura até 20cm</v>
          </cell>
          <cell r="C1171" t="str">
            <v>M</v>
          </cell>
          <cell r="D1171">
            <v>21.44</v>
          </cell>
          <cell r="E1171">
            <v>18.059999999999999</v>
          </cell>
          <cell r="F1171">
            <v>39.5</v>
          </cell>
        </row>
        <row r="1172">
          <cell r="A1172" t="str">
            <v>22.01.220</v>
          </cell>
          <cell r="B1172" t="str">
            <v>Beiral em tábua de angelim-vermelho / bacuri / maçaranduba macho e fêmea com tarugamento</v>
          </cell>
          <cell r="C1172" t="str">
            <v>M2</v>
          </cell>
          <cell r="D1172">
            <v>132.96</v>
          </cell>
          <cell r="E1172">
            <v>54.18</v>
          </cell>
          <cell r="F1172">
            <v>187.14</v>
          </cell>
        </row>
        <row r="1173">
          <cell r="A1173" t="str">
            <v>22.01.240</v>
          </cell>
          <cell r="B1173" t="str">
            <v>Beiral em tábua de angelim-vermelho / bacuri / maçaranduba macho e fêmea</v>
          </cell>
          <cell r="C1173" t="str">
            <v>M2</v>
          </cell>
          <cell r="D1173">
            <v>100.15</v>
          </cell>
          <cell r="E1173">
            <v>27.09</v>
          </cell>
          <cell r="F1173">
            <v>127.24</v>
          </cell>
        </row>
        <row r="1174">
          <cell r="A1174" t="str">
            <v>22.02</v>
          </cell>
          <cell r="B1174" t="str">
            <v>Forro de gesso</v>
          </cell>
        </row>
        <row r="1175">
          <cell r="A1175" t="str">
            <v>22.02.010</v>
          </cell>
          <cell r="B1175" t="str">
            <v>Forro em placa de gesso liso fixo</v>
          </cell>
          <cell r="C1175" t="str">
            <v>M2</v>
          </cell>
          <cell r="D1175">
            <v>92.61</v>
          </cell>
          <cell r="F1175">
            <v>92.61</v>
          </cell>
        </row>
        <row r="1176">
          <cell r="A1176" t="str">
            <v>22.02.030</v>
          </cell>
          <cell r="B1176" t="str">
            <v>Forro em painéis de gesso acartonado, espessura de 12,5mm, fixo</v>
          </cell>
          <cell r="C1176" t="str">
            <v>M2</v>
          </cell>
          <cell r="D1176">
            <v>102.25</v>
          </cell>
          <cell r="F1176">
            <v>102.25</v>
          </cell>
        </row>
        <row r="1177">
          <cell r="A1177" t="str">
            <v>22.02.100</v>
          </cell>
          <cell r="B1177" t="str">
            <v>Forro em painéis de gesso acartonado, acabamento liso com película em PVC - removível</v>
          </cell>
          <cell r="C1177" t="str">
            <v>M2</v>
          </cell>
          <cell r="D1177">
            <v>127.06</v>
          </cell>
          <cell r="F1177">
            <v>127.06</v>
          </cell>
        </row>
        <row r="1178">
          <cell r="A1178" t="str">
            <v>22.03</v>
          </cell>
          <cell r="B1178" t="str">
            <v>Forro sintetico</v>
          </cell>
        </row>
        <row r="1179">
          <cell r="A1179" t="str">
            <v>22.03.020</v>
          </cell>
          <cell r="B1179" t="str">
            <v>Forro em lã de vidro revestido em PVC, espessura de 20mm</v>
          </cell>
          <cell r="C1179" t="str">
            <v>M2</v>
          </cell>
          <cell r="D1179">
            <v>98.63</v>
          </cell>
          <cell r="F1179">
            <v>98.63</v>
          </cell>
        </row>
        <row r="1180">
          <cell r="A1180" t="str">
            <v>22.03.030</v>
          </cell>
          <cell r="B1180" t="str">
            <v>Forro em fibra mineral NRC 0.55 acústico, revestido em látex</v>
          </cell>
          <cell r="C1180" t="str">
            <v>M2</v>
          </cell>
          <cell r="D1180">
            <v>176.11</v>
          </cell>
          <cell r="F1180">
            <v>176.11</v>
          </cell>
        </row>
        <row r="1181">
          <cell r="A1181" t="str">
            <v>22.03.040</v>
          </cell>
          <cell r="B1181" t="str">
            <v>Forro modular removível em PVC de 618mm x 1243mm</v>
          </cell>
          <cell r="C1181" t="str">
            <v>M2</v>
          </cell>
          <cell r="D1181">
            <v>112.58</v>
          </cell>
          <cell r="F1181">
            <v>112.58</v>
          </cell>
        </row>
        <row r="1182">
          <cell r="A1182" t="str">
            <v>22.03.050</v>
          </cell>
          <cell r="B1182" t="str">
            <v>Forro em fibra mineral NRC 0.50, revestido em látex</v>
          </cell>
          <cell r="C1182" t="str">
            <v>M2</v>
          </cell>
          <cell r="D1182">
            <v>149.88999999999999</v>
          </cell>
          <cell r="F1182">
            <v>149.88999999999999</v>
          </cell>
        </row>
        <row r="1183">
          <cell r="A1183" t="str">
            <v>22.03.070</v>
          </cell>
          <cell r="B1183" t="str">
            <v>Forro em lâmina de PVC</v>
          </cell>
          <cell r="C1183" t="str">
            <v>M2</v>
          </cell>
          <cell r="D1183">
            <v>88.45</v>
          </cell>
          <cell r="F1183">
            <v>88.45</v>
          </cell>
        </row>
        <row r="1184">
          <cell r="A1184" t="str">
            <v>22.03.122</v>
          </cell>
          <cell r="B1184" t="str">
            <v>Forro em fibra mineral NRC 0.85, em placas acústicas removíveis de 625mm x 1250mm</v>
          </cell>
          <cell r="C1184" t="str">
            <v>M2</v>
          </cell>
          <cell r="D1184">
            <v>301.02</v>
          </cell>
          <cell r="F1184">
            <v>301.02</v>
          </cell>
        </row>
        <row r="1185">
          <cell r="A1185" t="str">
            <v>22.03.140</v>
          </cell>
          <cell r="B1185" t="str">
            <v>Forro em fibra mineral NRC 0.65, em placas acústicas removíveis de 625mm x 625mm</v>
          </cell>
          <cell r="C1185" t="str">
            <v>M2</v>
          </cell>
          <cell r="D1185">
            <v>191.48</v>
          </cell>
          <cell r="F1185">
            <v>191.48</v>
          </cell>
        </row>
        <row r="1186">
          <cell r="A1186" t="str">
            <v>22.03.200</v>
          </cell>
          <cell r="B1186" t="str">
            <v>Forro em fibra mineral NRC 0.70, em placas acústicas removíveis</v>
          </cell>
          <cell r="C1186" t="str">
            <v>M2</v>
          </cell>
          <cell r="D1186">
            <v>285.89999999999998</v>
          </cell>
          <cell r="F1186">
            <v>285.89999999999998</v>
          </cell>
        </row>
        <row r="1187">
          <cell r="A1187" t="str">
            <v>22.04</v>
          </cell>
          <cell r="B1187" t="str">
            <v>Forro metalico</v>
          </cell>
        </row>
        <row r="1188">
          <cell r="A1188" t="str">
            <v>22.04.020</v>
          </cell>
          <cell r="B1188" t="str">
            <v>Forro metálico removível, em painéis de 625mm x 625mm, tipo colmeia</v>
          </cell>
          <cell r="C1188" t="str">
            <v>M2</v>
          </cell>
          <cell r="D1188">
            <v>788.62</v>
          </cell>
          <cell r="F1188">
            <v>788.62</v>
          </cell>
        </row>
        <row r="1189">
          <cell r="A1189" t="str">
            <v>22.04.030</v>
          </cell>
          <cell r="B1189" t="str">
            <v>Forro metálico removível, em painéis de 625mm x 625mm, tile tegular perfurada</v>
          </cell>
          <cell r="C1189" t="str">
            <v>M2</v>
          </cell>
          <cell r="D1189">
            <v>398.77</v>
          </cell>
          <cell r="F1189">
            <v>398.77</v>
          </cell>
        </row>
        <row r="1190">
          <cell r="A1190" t="str">
            <v>22.06</v>
          </cell>
          <cell r="B1190" t="str">
            <v>Brise-soleil</v>
          </cell>
        </row>
        <row r="1191">
          <cell r="A1191" t="str">
            <v>22.06.130</v>
          </cell>
          <cell r="B1191" t="str">
            <v>Brise em placa cimentícia, montado em perfil e chapa metálica</v>
          </cell>
          <cell r="C1191" t="str">
            <v>M2</v>
          </cell>
          <cell r="D1191">
            <v>315.81</v>
          </cell>
          <cell r="E1191">
            <v>130.65</v>
          </cell>
          <cell r="F1191">
            <v>446.46</v>
          </cell>
        </row>
        <row r="1192">
          <cell r="A1192" t="str">
            <v>22.06.240</v>
          </cell>
          <cell r="B1192" t="str">
            <v>Brise metálico fixo em chapa lisa aluzinc pré-pintada, formato ogiva, lâmina frontal de 200mm</v>
          </cell>
          <cell r="C1192" t="str">
            <v>M2</v>
          </cell>
          <cell r="D1192">
            <v>1025.47</v>
          </cell>
          <cell r="F1192">
            <v>1025.47</v>
          </cell>
        </row>
        <row r="1193">
          <cell r="A1193" t="str">
            <v>22.06.300</v>
          </cell>
          <cell r="B1193" t="str">
            <v>Brise metálico curvo e móvel em chapa microperfurada de alumínio pré-pintada</v>
          </cell>
          <cell r="C1193" t="str">
            <v>M2</v>
          </cell>
          <cell r="D1193">
            <v>653.20000000000005</v>
          </cell>
          <cell r="F1193">
            <v>653.20000000000005</v>
          </cell>
        </row>
        <row r="1194">
          <cell r="A1194" t="str">
            <v>22.06.350</v>
          </cell>
          <cell r="B1194" t="str">
            <v>Brise metálico curvo e móvel termoacústico em chapa lisa de alumínio pré-pintada</v>
          </cell>
          <cell r="C1194" t="str">
            <v>M2</v>
          </cell>
          <cell r="D1194">
            <v>933.63</v>
          </cell>
          <cell r="F1194">
            <v>933.63</v>
          </cell>
        </row>
        <row r="1195">
          <cell r="A1195" t="str">
            <v>22.20</v>
          </cell>
          <cell r="B1195" t="str">
            <v>Reparos, conservacoes e complementos - GRUPO 22</v>
          </cell>
        </row>
        <row r="1196">
          <cell r="A1196" t="str">
            <v>22.20.011</v>
          </cell>
          <cell r="B1196" t="str">
            <v>Placa em lã de vidro revestida em PVC, auto extinguível</v>
          </cell>
          <cell r="C1196" t="str">
            <v>M2</v>
          </cell>
          <cell r="D1196">
            <v>60.75</v>
          </cell>
          <cell r="F1196">
            <v>60.75</v>
          </cell>
        </row>
        <row r="1197">
          <cell r="A1197" t="str">
            <v>22.20.020</v>
          </cell>
          <cell r="B1197" t="str">
            <v>Recolocação de forros fixados</v>
          </cell>
          <cell r="C1197" t="str">
            <v>M2</v>
          </cell>
          <cell r="D1197">
            <v>1.1599999999999999</v>
          </cell>
          <cell r="E1197">
            <v>13.55</v>
          </cell>
          <cell r="F1197">
            <v>14.71</v>
          </cell>
        </row>
        <row r="1198">
          <cell r="A1198" t="str">
            <v>22.20.040</v>
          </cell>
          <cell r="B1198" t="str">
            <v>Recolocação de forros apoiados ou encaixados</v>
          </cell>
          <cell r="C1198" t="str">
            <v>M2</v>
          </cell>
          <cell r="E1198">
            <v>6.77</v>
          </cell>
          <cell r="F1198">
            <v>6.77</v>
          </cell>
        </row>
        <row r="1199">
          <cell r="A1199" t="str">
            <v>22.20.050</v>
          </cell>
          <cell r="B1199" t="str">
            <v>Moldura de gesso simples, largura até 6,0cm</v>
          </cell>
          <cell r="C1199" t="str">
            <v>M</v>
          </cell>
          <cell r="D1199">
            <v>19.579999999999998</v>
          </cell>
          <cell r="F1199">
            <v>19.579999999999998</v>
          </cell>
        </row>
        <row r="1200">
          <cell r="A1200" t="str">
            <v>22.20.090</v>
          </cell>
          <cell r="B1200" t="str">
            <v>Abertura para vão de luminária em forro de PVC modular</v>
          </cell>
          <cell r="C1200" t="str">
            <v>UN</v>
          </cell>
          <cell r="D1200">
            <v>21.49</v>
          </cell>
          <cell r="F1200">
            <v>21.49</v>
          </cell>
        </row>
        <row r="1201">
          <cell r="A1201" t="str">
            <v>23</v>
          </cell>
          <cell r="B1201" t="str">
            <v>ESQUADRIA, MARCENARIA E ELEMENTO EM MADEIRA</v>
          </cell>
        </row>
        <row r="1202">
          <cell r="A1202" t="str">
            <v>23.01</v>
          </cell>
          <cell r="B1202" t="str">
            <v>Janela e veneziana em madeira</v>
          </cell>
        </row>
        <row r="1203">
          <cell r="A1203" t="str">
            <v>23.01.050</v>
          </cell>
          <cell r="B1203" t="str">
            <v>Caixilho em madeira maxim-ar</v>
          </cell>
          <cell r="C1203" t="str">
            <v>M2</v>
          </cell>
          <cell r="D1203">
            <v>973.24</v>
          </cell>
          <cell r="E1203">
            <v>59.14</v>
          </cell>
          <cell r="F1203">
            <v>1032.3800000000001</v>
          </cell>
        </row>
        <row r="1204">
          <cell r="A1204" t="str">
            <v>23.01.060</v>
          </cell>
          <cell r="B1204" t="str">
            <v>Caixilho em madeira tipo veneziana de correr</v>
          </cell>
          <cell r="C1204" t="str">
            <v>M2</v>
          </cell>
          <cell r="D1204">
            <v>832.58</v>
          </cell>
          <cell r="E1204">
            <v>59.14</v>
          </cell>
          <cell r="F1204">
            <v>891.72</v>
          </cell>
        </row>
        <row r="1205">
          <cell r="A1205" t="str">
            <v>23.02</v>
          </cell>
          <cell r="B1205" t="str">
            <v>Porta macho / femea montada com batente</v>
          </cell>
        </row>
        <row r="1206">
          <cell r="A1206" t="str">
            <v>23.02.010</v>
          </cell>
          <cell r="B1206" t="str">
            <v>Acréscimo de bandeira - porta macho e fêmea com batente de madeira</v>
          </cell>
          <cell r="C1206" t="str">
            <v>M2</v>
          </cell>
          <cell r="D1206">
            <v>674.47</v>
          </cell>
          <cell r="E1206">
            <v>62.31</v>
          </cell>
          <cell r="F1206">
            <v>736.78</v>
          </cell>
        </row>
        <row r="1207">
          <cell r="A1207" t="str">
            <v>23.02.030</v>
          </cell>
          <cell r="B1207" t="str">
            <v>Porta macho e fêmea com batente de madeira - 70 x 210 cm</v>
          </cell>
          <cell r="C1207" t="str">
            <v>UN</v>
          </cell>
          <cell r="D1207">
            <v>1149.6500000000001</v>
          </cell>
          <cell r="E1207">
            <v>126.43</v>
          </cell>
          <cell r="F1207">
            <v>1276.08</v>
          </cell>
        </row>
        <row r="1208">
          <cell r="A1208" t="str">
            <v>23.02.040</v>
          </cell>
          <cell r="B1208" t="str">
            <v>Porta macho e fêmea com batente de madeira - 80 x 210 cm</v>
          </cell>
          <cell r="C1208" t="str">
            <v>UN</v>
          </cell>
          <cell r="D1208">
            <v>1241.75</v>
          </cell>
          <cell r="E1208">
            <v>126.43</v>
          </cell>
          <cell r="F1208">
            <v>1368.18</v>
          </cell>
        </row>
        <row r="1209">
          <cell r="A1209" t="str">
            <v>23.02.050</v>
          </cell>
          <cell r="B1209" t="str">
            <v>Porta macho e fêmea com batente de madeira - 90 x 210 cm</v>
          </cell>
          <cell r="C1209" t="str">
            <v>UN</v>
          </cell>
          <cell r="D1209">
            <v>1303.3699999999999</v>
          </cell>
          <cell r="E1209">
            <v>126.43</v>
          </cell>
          <cell r="F1209">
            <v>1429.8</v>
          </cell>
        </row>
        <row r="1210">
          <cell r="A1210" t="str">
            <v>23.02.060</v>
          </cell>
          <cell r="B1210" t="str">
            <v>Porta macho e fêmea com batente de madeira - 120 x 210 cm</v>
          </cell>
          <cell r="C1210" t="str">
            <v>UN</v>
          </cell>
          <cell r="D1210">
            <v>1969.1</v>
          </cell>
          <cell r="E1210">
            <v>158.03</v>
          </cell>
          <cell r="F1210">
            <v>2127.13</v>
          </cell>
        </row>
        <row r="1211">
          <cell r="A1211" t="str">
            <v>23.04</v>
          </cell>
          <cell r="B1211" t="str">
            <v>Porta lisa laminada montada com batente</v>
          </cell>
        </row>
        <row r="1212">
          <cell r="A1212" t="str">
            <v>23.04.070</v>
          </cell>
          <cell r="B1212" t="str">
            <v>Porta em laminado fenólico melamínico com batente em alumínio - 80 x 180 cm</v>
          </cell>
          <cell r="C1212" t="str">
            <v>UN</v>
          </cell>
          <cell r="D1212">
            <v>1257.1199999999999</v>
          </cell>
          <cell r="E1212">
            <v>63.21</v>
          </cell>
          <cell r="F1212">
            <v>1320.33</v>
          </cell>
        </row>
        <row r="1213">
          <cell r="A1213" t="str">
            <v>23.04.080</v>
          </cell>
          <cell r="B1213" t="str">
            <v>Porta em laminado fenólico melamínico com batente em alumínio - 60 x 160 cm</v>
          </cell>
          <cell r="C1213" t="str">
            <v>UN</v>
          </cell>
          <cell r="D1213">
            <v>1067.72</v>
          </cell>
          <cell r="E1213">
            <v>63.21</v>
          </cell>
          <cell r="F1213">
            <v>1130.93</v>
          </cell>
        </row>
        <row r="1214">
          <cell r="A1214" t="str">
            <v>23.04.090</v>
          </cell>
          <cell r="B1214" t="str">
            <v>Porta em laminado fenólico melamínico com acabamento liso, batente de madeira sem revestimento - 70 x 210 cm</v>
          </cell>
          <cell r="C1214" t="str">
            <v>UN</v>
          </cell>
          <cell r="D1214">
            <v>1250.8399999999999</v>
          </cell>
          <cell r="E1214">
            <v>126.43</v>
          </cell>
          <cell r="F1214">
            <v>1377.27</v>
          </cell>
        </row>
        <row r="1215">
          <cell r="A1215" t="str">
            <v>23.04.100</v>
          </cell>
          <cell r="B1215" t="str">
            <v>Porta em laminado fenólico melamínico com acabamento liso, batente de madeira sem revestimento - 80 x 210 cm</v>
          </cell>
          <cell r="C1215" t="str">
            <v>UN</v>
          </cell>
          <cell r="D1215">
            <v>1351.25</v>
          </cell>
          <cell r="E1215">
            <v>126.43</v>
          </cell>
          <cell r="F1215">
            <v>1477.68</v>
          </cell>
        </row>
        <row r="1216">
          <cell r="A1216" t="str">
            <v>23.04.110</v>
          </cell>
          <cell r="B1216" t="str">
            <v>Porta em laminado fenólico melamínico com acabamento liso, batente de madeira sem revestimento - 90 x 210 cm</v>
          </cell>
          <cell r="C1216" t="str">
            <v>UN</v>
          </cell>
          <cell r="D1216">
            <v>1365.11</v>
          </cell>
          <cell r="E1216">
            <v>126.43</v>
          </cell>
          <cell r="F1216">
            <v>1491.54</v>
          </cell>
        </row>
        <row r="1217">
          <cell r="A1217" t="str">
            <v>23.04.120</v>
          </cell>
          <cell r="B1217" t="str">
            <v>Porta em laminado fenólico melamínico com acabamento liso, batente de madeira sem revestimento - 120 x 210 cm</v>
          </cell>
          <cell r="C1217" t="str">
            <v>UN</v>
          </cell>
          <cell r="D1217">
            <v>2186.7199999999998</v>
          </cell>
          <cell r="E1217">
            <v>158.03</v>
          </cell>
          <cell r="F1217">
            <v>2344.75</v>
          </cell>
        </row>
        <row r="1218">
          <cell r="A1218" t="str">
            <v>23.04.130</v>
          </cell>
          <cell r="B1218" t="str">
            <v>Porta em laminado fenólico melamínico com acabamento liso, batente de madeira sem revestimento - 140 x 210 cm</v>
          </cell>
          <cell r="C1218" t="str">
            <v>UN</v>
          </cell>
          <cell r="D1218">
            <v>2355.89</v>
          </cell>
          <cell r="E1218">
            <v>158.03</v>
          </cell>
          <cell r="F1218">
            <v>2513.92</v>
          </cell>
        </row>
        <row r="1219">
          <cell r="A1219" t="str">
            <v>23.04.140</v>
          </cell>
          <cell r="B1219" t="str">
            <v>Porta em laminado fenólico melamínico com acabamento liso, batente de madeira sem revestimento - 220 x 210 cm</v>
          </cell>
          <cell r="C1219" t="str">
            <v>UN</v>
          </cell>
          <cell r="D1219">
            <v>4288.68</v>
          </cell>
          <cell r="E1219">
            <v>180.61</v>
          </cell>
          <cell r="F1219">
            <v>4469.29</v>
          </cell>
        </row>
        <row r="1220">
          <cell r="A1220" t="str">
            <v>23.04.570</v>
          </cell>
          <cell r="B1220" t="str">
            <v>Porta em laminado melamínico estrutural com acabamento texturizado, batente em alumínio com ferragens - 60 x 180 cm</v>
          </cell>
          <cell r="C1220" t="str">
            <v>UN</v>
          </cell>
          <cell r="D1220">
            <v>1032.56</v>
          </cell>
          <cell r="E1220">
            <v>15.81</v>
          </cell>
          <cell r="F1220">
            <v>1048.3699999999999</v>
          </cell>
        </row>
        <row r="1221">
          <cell r="A1221" t="str">
            <v>23.04.580</v>
          </cell>
          <cell r="B1221" t="str">
            <v>Porta em laminado fenólico melamínico com acabamento liso, batente metálico - 60 x 160 cm</v>
          </cell>
          <cell r="C1221" t="str">
            <v>UN</v>
          </cell>
          <cell r="D1221">
            <v>2168.3200000000002</v>
          </cell>
          <cell r="E1221">
            <v>121.91</v>
          </cell>
          <cell r="F1221">
            <v>2290.23</v>
          </cell>
        </row>
        <row r="1222">
          <cell r="A1222" t="str">
            <v>23.04.590</v>
          </cell>
          <cell r="B1222" t="str">
            <v>Porta em laminado fenólico melamínico com acabamento liso, batente metálico - 70 x 210 cm</v>
          </cell>
          <cell r="C1222" t="str">
            <v>UN</v>
          </cell>
          <cell r="D1222">
            <v>2250.17</v>
          </cell>
          <cell r="E1222">
            <v>117.4</v>
          </cell>
          <cell r="F1222">
            <v>2367.5700000000002</v>
          </cell>
        </row>
        <row r="1223">
          <cell r="A1223" t="str">
            <v>23.04.600</v>
          </cell>
          <cell r="B1223" t="str">
            <v>Porta em laminado fenólico melamínico com acabamento liso, batente metálico - 80 x 210 cm</v>
          </cell>
          <cell r="C1223" t="str">
            <v>UN</v>
          </cell>
          <cell r="D1223">
            <v>2401.6</v>
          </cell>
          <cell r="E1223">
            <v>117.4</v>
          </cell>
          <cell r="F1223">
            <v>2519</v>
          </cell>
        </row>
        <row r="1224">
          <cell r="A1224" t="str">
            <v>23.04.610</v>
          </cell>
          <cell r="B1224" t="str">
            <v>Porta em laminado fenólico melamínico com acabamento liso, batente metálico - 90 x 210 cm</v>
          </cell>
          <cell r="C1224" t="str">
            <v>UN</v>
          </cell>
          <cell r="D1224">
            <v>2415.46</v>
          </cell>
          <cell r="E1224">
            <v>117.4</v>
          </cell>
          <cell r="F1224">
            <v>2532.86</v>
          </cell>
        </row>
        <row r="1225">
          <cell r="A1225" t="str">
            <v>23.04.620</v>
          </cell>
          <cell r="B1225" t="str">
            <v>Porta em laminado fenólico melamínico com acabamento liso, batente metálico - 120 x 210 cm</v>
          </cell>
          <cell r="C1225" t="str">
            <v>UN</v>
          </cell>
          <cell r="D1225">
            <v>3234.64</v>
          </cell>
          <cell r="E1225">
            <v>153.5</v>
          </cell>
          <cell r="F1225">
            <v>3388.14</v>
          </cell>
        </row>
        <row r="1226">
          <cell r="A1226" t="str">
            <v>23.08</v>
          </cell>
          <cell r="B1226" t="str">
            <v>Marcenaria em geral</v>
          </cell>
        </row>
        <row r="1227">
          <cell r="A1227" t="str">
            <v>23.08.010</v>
          </cell>
          <cell r="B1227" t="str">
            <v>Estrado em madeira</v>
          </cell>
          <cell r="C1227" t="str">
            <v>M2</v>
          </cell>
          <cell r="D1227">
            <v>106.92</v>
          </cell>
          <cell r="E1227">
            <v>45.15</v>
          </cell>
          <cell r="F1227">
            <v>152.07</v>
          </cell>
        </row>
        <row r="1228">
          <cell r="A1228" t="str">
            <v>23.08.020</v>
          </cell>
          <cell r="B1228" t="str">
            <v>Faixa/batedor de proteção em madeira aparelhada natural de 10 x 2,5 cm</v>
          </cell>
          <cell r="C1228" t="str">
            <v>M</v>
          </cell>
          <cell r="D1228">
            <v>8.76</v>
          </cell>
          <cell r="E1228">
            <v>9.0299999999999994</v>
          </cell>
          <cell r="F1228">
            <v>17.79</v>
          </cell>
        </row>
        <row r="1229">
          <cell r="A1229" t="str">
            <v>23.08.030</v>
          </cell>
          <cell r="B1229" t="str">
            <v>Faixa/batedor de proteção em madeira de 20 x 5 cm, com acabamento em laminado fenólico melamínico</v>
          </cell>
          <cell r="C1229" t="str">
            <v>M</v>
          </cell>
          <cell r="D1229">
            <v>97.77</v>
          </cell>
          <cell r="E1229">
            <v>90.3</v>
          </cell>
          <cell r="F1229">
            <v>188.07</v>
          </cell>
        </row>
        <row r="1230">
          <cell r="A1230" t="str">
            <v>23.08.040</v>
          </cell>
          <cell r="B1230" t="str">
            <v>Armário/gabinete embutido em MDF sob medida, revestido em laminado melamínico, com portas e prateleiras</v>
          </cell>
          <cell r="C1230" t="str">
            <v>M2</v>
          </cell>
          <cell r="D1230">
            <v>2134</v>
          </cell>
          <cell r="F1230">
            <v>2134</v>
          </cell>
        </row>
        <row r="1231">
          <cell r="A1231" t="str">
            <v>23.08.060</v>
          </cell>
          <cell r="B1231" t="str">
            <v>Tampo sob medida em compensado, revestido na face superior em laminado fenólico melamínico</v>
          </cell>
          <cell r="C1231" t="str">
            <v>M2</v>
          </cell>
          <cell r="D1231">
            <v>810.79</v>
          </cell>
          <cell r="F1231">
            <v>810.79</v>
          </cell>
        </row>
        <row r="1232">
          <cell r="A1232" t="str">
            <v>23.08.080</v>
          </cell>
          <cell r="B1232" t="str">
            <v>Prateleira sob medida em compensado, revestida nas duas faces em laminado fenólico melamínico</v>
          </cell>
          <cell r="C1232" t="str">
            <v>M2</v>
          </cell>
          <cell r="D1232">
            <v>634.6</v>
          </cell>
          <cell r="E1232">
            <v>18.059999999999999</v>
          </cell>
          <cell r="F1232">
            <v>652.66</v>
          </cell>
        </row>
        <row r="1233">
          <cell r="A1233" t="str">
            <v>23.08.100</v>
          </cell>
          <cell r="B1233" t="str">
            <v>Armário tipo prateleira com subdivisão em compensado, revestido totalmente em laminado fenólico melamínico</v>
          </cell>
          <cell r="C1233" t="str">
            <v>M2</v>
          </cell>
          <cell r="D1233">
            <v>1647.71</v>
          </cell>
          <cell r="F1233">
            <v>1647.71</v>
          </cell>
        </row>
        <row r="1234">
          <cell r="A1234" t="str">
            <v>23.08.110</v>
          </cell>
          <cell r="B1234" t="str">
            <v>Painel em compensado naval, espessura de 25 mm</v>
          </cell>
          <cell r="C1234" t="str">
            <v>M2</v>
          </cell>
          <cell r="D1234">
            <v>185.54</v>
          </cell>
          <cell r="E1234">
            <v>45.15</v>
          </cell>
          <cell r="F1234">
            <v>230.69</v>
          </cell>
        </row>
        <row r="1235">
          <cell r="A1235" t="str">
            <v>23.08.160</v>
          </cell>
          <cell r="B1235" t="str">
            <v>Porta lisa com balcão, batente de madeira, completa - 80 x 210 cm</v>
          </cell>
          <cell r="C1235" t="str">
            <v>CJ</v>
          </cell>
          <cell r="D1235">
            <v>1043.3499999999999</v>
          </cell>
          <cell r="E1235">
            <v>194.15</v>
          </cell>
          <cell r="F1235">
            <v>1237.5</v>
          </cell>
        </row>
        <row r="1236">
          <cell r="A1236" t="str">
            <v>23.08.170</v>
          </cell>
          <cell r="B1236" t="str">
            <v>Lousa em laminado melamínico, branco - linha comercial</v>
          </cell>
          <cell r="C1236" t="str">
            <v>M2</v>
          </cell>
          <cell r="D1236">
            <v>248.37</v>
          </cell>
          <cell r="E1236">
            <v>8.86</v>
          </cell>
          <cell r="F1236">
            <v>257.23</v>
          </cell>
        </row>
        <row r="1237">
          <cell r="A1237" t="str">
            <v>23.08.210</v>
          </cell>
          <cell r="B1237" t="str">
            <v>Armário sob medida em compensado de madeira totalmente revestido em folheado de madeira, completo</v>
          </cell>
          <cell r="C1237" t="str">
            <v>M2</v>
          </cell>
          <cell r="D1237">
            <v>2120.31</v>
          </cell>
          <cell r="F1237">
            <v>2120.31</v>
          </cell>
        </row>
        <row r="1238">
          <cell r="A1238" t="str">
            <v>23.08.220</v>
          </cell>
          <cell r="B1238" t="str">
            <v>Armário sob medida em compensado de madeira totalmente revestido em laminado melamínico texturizado, completo</v>
          </cell>
          <cell r="C1238" t="str">
            <v>M2</v>
          </cell>
          <cell r="D1238">
            <v>1774.76</v>
          </cell>
          <cell r="F1238">
            <v>1774.76</v>
          </cell>
        </row>
        <row r="1239">
          <cell r="A1239" t="str">
            <v>23.08.242</v>
          </cell>
          <cell r="B1239" t="str">
            <v>Porta lisa de correr suspensa em madeira com batente</v>
          </cell>
          <cell r="C1239" t="str">
            <v>M2</v>
          </cell>
          <cell r="D1239">
            <v>416.2</v>
          </cell>
          <cell r="E1239">
            <v>37.19</v>
          </cell>
          <cell r="F1239">
            <v>453.39</v>
          </cell>
        </row>
        <row r="1240">
          <cell r="A1240" t="str">
            <v>23.08.244</v>
          </cell>
          <cell r="B1240" t="str">
            <v>Porta articulada em MDF revestida com laminado melamínico, batente em alumínio - completa</v>
          </cell>
          <cell r="C1240" t="str">
            <v>M2</v>
          </cell>
          <cell r="D1240">
            <v>744.24</v>
          </cell>
          <cell r="E1240">
            <v>180.6</v>
          </cell>
          <cell r="F1240">
            <v>924.84</v>
          </cell>
        </row>
        <row r="1241">
          <cell r="A1241" t="str">
            <v>23.08.320</v>
          </cell>
          <cell r="B1241" t="str">
            <v>Porta acústica de madeira</v>
          </cell>
          <cell r="C1241" t="str">
            <v>M2</v>
          </cell>
          <cell r="D1241">
            <v>446.55</v>
          </cell>
          <cell r="E1241">
            <v>90.27</v>
          </cell>
          <cell r="F1241">
            <v>536.82000000000005</v>
          </cell>
        </row>
        <row r="1242">
          <cell r="A1242" t="str">
            <v>23.08.380</v>
          </cell>
          <cell r="B1242" t="str">
            <v>Faixa/batedor de proteção em madeira de 290 x 15 mm, com acabamento em laminado fenólico melamínico</v>
          </cell>
          <cell r="C1242" t="str">
            <v>M</v>
          </cell>
          <cell r="D1242">
            <v>199.78</v>
          </cell>
          <cell r="E1242">
            <v>9.0299999999999994</v>
          </cell>
          <cell r="F1242">
            <v>208.81</v>
          </cell>
        </row>
        <row r="1243">
          <cell r="A1243" t="str">
            <v>23.09</v>
          </cell>
          <cell r="B1243" t="str">
            <v>Porta lisa comum montada com batente</v>
          </cell>
        </row>
        <row r="1244">
          <cell r="A1244" t="str">
            <v>23.09.010</v>
          </cell>
          <cell r="B1244" t="str">
            <v>Acréscimo de bandeira - porta lisa comum com batente de madeira</v>
          </cell>
          <cell r="C1244" t="str">
            <v>M2</v>
          </cell>
          <cell r="D1244">
            <v>243.05</v>
          </cell>
          <cell r="E1244">
            <v>62.31</v>
          </cell>
          <cell r="F1244">
            <v>305.36</v>
          </cell>
        </row>
        <row r="1245">
          <cell r="A1245" t="str">
            <v>23.09.020</v>
          </cell>
          <cell r="B1245" t="str">
            <v>Porta lisa com batente madeira - 60 x 210 cm</v>
          </cell>
          <cell r="C1245" t="str">
            <v>UN</v>
          </cell>
          <cell r="D1245">
            <v>479.58</v>
          </cell>
          <cell r="E1245">
            <v>126.43</v>
          </cell>
          <cell r="F1245">
            <v>606.01</v>
          </cell>
        </row>
        <row r="1246">
          <cell r="A1246" t="str">
            <v>23.09.030</v>
          </cell>
          <cell r="B1246" t="str">
            <v>Porta lisa com batente madeira - 70 x 210 cm</v>
          </cell>
          <cell r="C1246" t="str">
            <v>UN</v>
          </cell>
          <cell r="D1246">
            <v>479.75</v>
          </cell>
          <cell r="E1246">
            <v>126.43</v>
          </cell>
          <cell r="F1246">
            <v>606.17999999999995</v>
          </cell>
        </row>
        <row r="1247">
          <cell r="A1247" t="str">
            <v>23.09.040</v>
          </cell>
          <cell r="B1247" t="str">
            <v>Porta lisa com batente madeira - 80 x 210 cm</v>
          </cell>
          <cell r="C1247" t="str">
            <v>UN</v>
          </cell>
          <cell r="D1247">
            <v>493.34</v>
          </cell>
          <cell r="E1247">
            <v>126.43</v>
          </cell>
          <cell r="F1247">
            <v>619.77</v>
          </cell>
        </row>
        <row r="1248">
          <cell r="A1248" t="str">
            <v>23.09.050</v>
          </cell>
          <cell r="B1248" t="str">
            <v>Porta lisa com batente madeira - 90 x 210 cm</v>
          </cell>
          <cell r="C1248" t="str">
            <v>UN</v>
          </cell>
          <cell r="D1248">
            <v>521.19000000000005</v>
          </cell>
          <cell r="E1248">
            <v>126.43</v>
          </cell>
          <cell r="F1248">
            <v>647.62</v>
          </cell>
        </row>
        <row r="1249">
          <cell r="A1249" t="str">
            <v>23.09.052</v>
          </cell>
          <cell r="B1249" t="str">
            <v>Porta lisa com batente madeira - 110 x 210 cm</v>
          </cell>
          <cell r="C1249" t="str">
            <v>UN</v>
          </cell>
          <cell r="D1249">
            <v>676.38</v>
          </cell>
          <cell r="E1249">
            <v>126.43</v>
          </cell>
          <cell r="F1249">
            <v>802.81</v>
          </cell>
        </row>
        <row r="1250">
          <cell r="A1250" t="str">
            <v>23.09.060</v>
          </cell>
          <cell r="B1250" t="str">
            <v>Porta lisa com batente madeira - 120 x 210 cm</v>
          </cell>
          <cell r="C1250" t="str">
            <v>UN</v>
          </cell>
          <cell r="D1250">
            <v>759.44</v>
          </cell>
          <cell r="E1250">
            <v>158.03</v>
          </cell>
          <cell r="F1250">
            <v>917.47</v>
          </cell>
        </row>
        <row r="1251">
          <cell r="A1251" t="str">
            <v>23.09.100</v>
          </cell>
          <cell r="B1251" t="str">
            <v>Porta lisa com batente madeira - 160 x 210 cm</v>
          </cell>
          <cell r="C1251" t="str">
            <v>UN</v>
          </cell>
          <cell r="D1251">
            <v>867.09</v>
          </cell>
          <cell r="E1251">
            <v>182.86</v>
          </cell>
          <cell r="F1251">
            <v>1049.95</v>
          </cell>
        </row>
        <row r="1252">
          <cell r="A1252" t="str">
            <v>23.09.420</v>
          </cell>
          <cell r="B1252" t="str">
            <v>Porta lisa com batente em alumínio, largura 60 cm, altura de 105 a 200 cm</v>
          </cell>
          <cell r="C1252" t="str">
            <v>UN</v>
          </cell>
          <cell r="D1252">
            <v>307.27</v>
          </cell>
          <cell r="E1252">
            <v>63.21</v>
          </cell>
          <cell r="F1252">
            <v>370.48</v>
          </cell>
        </row>
        <row r="1253">
          <cell r="A1253" t="str">
            <v>23.09.430</v>
          </cell>
          <cell r="B1253" t="str">
            <v>Porta lisa com batente em alumínio, largura 80 cm, altura de 105 a 200 cm</v>
          </cell>
          <cell r="C1253" t="str">
            <v>UN</v>
          </cell>
          <cell r="D1253">
            <v>321.02999999999997</v>
          </cell>
          <cell r="E1253">
            <v>63.21</v>
          </cell>
          <cell r="F1253">
            <v>384.24</v>
          </cell>
        </row>
        <row r="1254">
          <cell r="A1254" t="str">
            <v>23.09.440</v>
          </cell>
          <cell r="B1254" t="str">
            <v>Porta lisa com batente em alumínio, largura 90 cm, altura de 105 a 200 cm</v>
          </cell>
          <cell r="C1254" t="str">
            <v>UN</v>
          </cell>
          <cell r="D1254">
            <v>348.88</v>
          </cell>
          <cell r="E1254">
            <v>63.21</v>
          </cell>
          <cell r="F1254">
            <v>412.09</v>
          </cell>
        </row>
        <row r="1255">
          <cell r="A1255" t="str">
            <v>23.09.520</v>
          </cell>
          <cell r="B1255" t="str">
            <v>Porta lisa com batente metálico - 60 x 160 cm</v>
          </cell>
          <cell r="C1255" t="str">
            <v>UN</v>
          </cell>
          <cell r="D1255">
            <v>1020.07</v>
          </cell>
          <cell r="E1255">
            <v>63.21</v>
          </cell>
          <cell r="F1255">
            <v>1083.28</v>
          </cell>
        </row>
        <row r="1256">
          <cell r="A1256" t="str">
            <v>23.09.530</v>
          </cell>
          <cell r="B1256" t="str">
            <v>Porta lisa com batente metálico - 80 x 160 cm</v>
          </cell>
          <cell r="C1256" t="str">
            <v>UN</v>
          </cell>
          <cell r="D1256">
            <v>1033.83</v>
          </cell>
          <cell r="E1256">
            <v>63.21</v>
          </cell>
          <cell r="F1256">
            <v>1097.04</v>
          </cell>
        </row>
        <row r="1257">
          <cell r="A1257" t="str">
            <v>23.09.540</v>
          </cell>
          <cell r="B1257" t="str">
            <v>Porta lisa com batente metálico - 70 x 210 cm</v>
          </cell>
          <cell r="C1257" t="str">
            <v>UN</v>
          </cell>
          <cell r="D1257">
            <v>1479.08</v>
          </cell>
          <cell r="E1257">
            <v>117.4</v>
          </cell>
          <cell r="F1257">
            <v>1596.48</v>
          </cell>
        </row>
        <row r="1258">
          <cell r="A1258" t="str">
            <v>23.09.550</v>
          </cell>
          <cell r="B1258" t="str">
            <v>Porta lisa com batente metálico - 80 x 210 cm</v>
          </cell>
          <cell r="C1258" t="str">
            <v>UN</v>
          </cell>
          <cell r="D1258">
            <v>1518.18</v>
          </cell>
          <cell r="E1258">
            <v>117.4</v>
          </cell>
          <cell r="F1258">
            <v>1635.58</v>
          </cell>
        </row>
        <row r="1259">
          <cell r="A1259" t="str">
            <v>23.09.560</v>
          </cell>
          <cell r="B1259" t="str">
            <v>Porta lisa com batente metálico - 90 x 210 cm</v>
          </cell>
          <cell r="C1259" t="str">
            <v>UN</v>
          </cell>
          <cell r="D1259">
            <v>1571.54</v>
          </cell>
          <cell r="E1259">
            <v>117.4</v>
          </cell>
          <cell r="F1259">
            <v>1688.94</v>
          </cell>
        </row>
        <row r="1260">
          <cell r="A1260" t="str">
            <v>23.09.570</v>
          </cell>
          <cell r="B1260" t="str">
            <v>Porta lisa com batente metálico - 120 x 210 cm</v>
          </cell>
          <cell r="C1260" t="str">
            <v>UN</v>
          </cell>
          <cell r="D1260">
            <v>1807.36</v>
          </cell>
          <cell r="E1260">
            <v>153.5</v>
          </cell>
          <cell r="F1260">
            <v>1960.86</v>
          </cell>
        </row>
        <row r="1261">
          <cell r="A1261" t="str">
            <v>23.09.590</v>
          </cell>
          <cell r="B1261" t="str">
            <v>Porta lisa com batente metálico - 160 x 210 cm</v>
          </cell>
          <cell r="C1261" t="str">
            <v>UN</v>
          </cell>
          <cell r="D1261">
            <v>1936.91</v>
          </cell>
          <cell r="E1261">
            <v>153.5</v>
          </cell>
          <cell r="F1261">
            <v>2090.41</v>
          </cell>
        </row>
        <row r="1262">
          <cell r="A1262" t="str">
            <v>23.09.600</v>
          </cell>
          <cell r="B1262" t="str">
            <v>Porta lisa com batente metálico - 60 x 180 cm</v>
          </cell>
          <cell r="C1262" t="str">
            <v>UN</v>
          </cell>
          <cell r="D1262">
            <v>1225.0999999999999</v>
          </cell>
          <cell r="E1262">
            <v>63.21</v>
          </cell>
          <cell r="F1262">
            <v>1288.31</v>
          </cell>
        </row>
        <row r="1263">
          <cell r="A1263" t="str">
            <v>23.09.610</v>
          </cell>
          <cell r="B1263" t="str">
            <v>Porta lisa com batente metálico - 60 x 210 cm</v>
          </cell>
          <cell r="C1263" t="str">
            <v>UN</v>
          </cell>
          <cell r="D1263">
            <v>1453.4</v>
          </cell>
          <cell r="E1263">
            <v>63.21</v>
          </cell>
          <cell r="F1263">
            <v>1516.61</v>
          </cell>
        </row>
        <row r="1264">
          <cell r="A1264" t="str">
            <v>23.09.630</v>
          </cell>
          <cell r="B1264" t="str">
            <v>Porta lisa com batente madeira, 2 folhas - 140 x 210 cm</v>
          </cell>
          <cell r="C1264" t="str">
            <v>UN</v>
          </cell>
          <cell r="D1264">
            <v>909.25</v>
          </cell>
          <cell r="E1264">
            <v>158.03</v>
          </cell>
          <cell r="F1264">
            <v>1067.28</v>
          </cell>
        </row>
        <row r="1265">
          <cell r="A1265" t="str">
            <v>23.11</v>
          </cell>
          <cell r="B1265" t="str">
            <v>Porta lisa para acabamento em verniz montada com batente</v>
          </cell>
        </row>
        <row r="1266">
          <cell r="A1266" t="str">
            <v>23.11.010</v>
          </cell>
          <cell r="B1266" t="str">
            <v>Acréscimo de bandeira - porta lisa para acabamento em verniz, com batente de madeira</v>
          </cell>
          <cell r="C1266" t="str">
            <v>M2</v>
          </cell>
          <cell r="D1266">
            <v>247.09</v>
          </cell>
          <cell r="E1266">
            <v>62.31</v>
          </cell>
          <cell r="F1266">
            <v>309.39999999999998</v>
          </cell>
        </row>
        <row r="1267">
          <cell r="A1267" t="str">
            <v>23.11.030</v>
          </cell>
          <cell r="B1267" t="str">
            <v>Porta lisa para acabamento em verniz, com batente de madeira - 70 x 210 cm</v>
          </cell>
          <cell r="C1267" t="str">
            <v>UN</v>
          </cell>
          <cell r="D1267">
            <v>488.24</v>
          </cell>
          <cell r="E1267">
            <v>126.43</v>
          </cell>
          <cell r="F1267">
            <v>614.66999999999996</v>
          </cell>
        </row>
        <row r="1268">
          <cell r="A1268" t="str">
            <v>23.11.040</v>
          </cell>
          <cell r="B1268" t="str">
            <v>Porta lisa para acabamento em verniz, com batente de madeira - 80 x 210 cm</v>
          </cell>
          <cell r="C1268" t="str">
            <v>UN</v>
          </cell>
          <cell r="D1268">
            <v>501.25</v>
          </cell>
          <cell r="E1268">
            <v>126.43</v>
          </cell>
          <cell r="F1268">
            <v>627.67999999999995</v>
          </cell>
        </row>
        <row r="1269">
          <cell r="A1269" t="str">
            <v>23.11.050</v>
          </cell>
          <cell r="B1269" t="str">
            <v>Porta lisa para acabamento em verniz, com batente de madeira - 90 x 210 cm</v>
          </cell>
          <cell r="C1269" t="str">
            <v>UN</v>
          </cell>
          <cell r="D1269">
            <v>527.97</v>
          </cell>
          <cell r="E1269">
            <v>126.43</v>
          </cell>
          <cell r="F1269">
            <v>654.4</v>
          </cell>
        </row>
        <row r="1270">
          <cell r="A1270" t="str">
            <v>23.12</v>
          </cell>
          <cell r="B1270" t="str">
            <v>Porta comum completa - uso coletivo (padrao dimensional medio)</v>
          </cell>
        </row>
        <row r="1271">
          <cell r="A1271" t="str">
            <v>23.12.001</v>
          </cell>
          <cell r="B1271" t="str">
            <v>Porta lisa de madeira, interna "PIM", para acabamento em pintura, padrão dimensional médio, com ferragens, completo - 80 x 210 cm</v>
          </cell>
          <cell r="C1271" t="str">
            <v>UN</v>
          </cell>
          <cell r="D1271">
            <v>590.61</v>
          </cell>
          <cell r="F1271">
            <v>590.61</v>
          </cell>
        </row>
        <row r="1272">
          <cell r="A1272" t="str">
            <v>23.13</v>
          </cell>
          <cell r="B1272" t="str">
            <v>Porta comum completa - uso publico (padrao dimensional medio/pesado)</v>
          </cell>
        </row>
        <row r="1273">
          <cell r="A1273" t="str">
            <v>23.13.001</v>
          </cell>
          <cell r="B1273" t="str">
            <v>Porta lisa de madeira, interna "PIM", para acabamento em pintura, padrão dimensional médio/pesado, com ferragens, completo - 80 x 210 cm</v>
          </cell>
          <cell r="C1273" t="str">
            <v>UN</v>
          </cell>
          <cell r="D1273">
            <v>590.61</v>
          </cell>
          <cell r="F1273">
            <v>590.61</v>
          </cell>
        </row>
        <row r="1274">
          <cell r="A1274" t="str">
            <v>23.13.002</v>
          </cell>
          <cell r="B1274" t="str">
            <v>Porta lisa de madeira, interna "PIM", para acabamento em pintura, padrão dimensional médio/pesado, com ferragens, completo - 90 x 210 cm</v>
          </cell>
          <cell r="C1274" t="str">
            <v>UN</v>
          </cell>
          <cell r="D1274">
            <v>641.76</v>
          </cell>
          <cell r="F1274">
            <v>641.76</v>
          </cell>
        </row>
        <row r="1275">
          <cell r="A1275" t="str">
            <v>23.13.020</v>
          </cell>
          <cell r="B1275" t="str">
            <v>Porta lisa de madeira, interna, resistente a umidade "PIM RU", para acabamento em pintura, padrão dimensional médio/pesado, com ferragens, completo - 80 x 210 cm</v>
          </cell>
          <cell r="C1275" t="str">
            <v>UN</v>
          </cell>
          <cell r="D1275">
            <v>590.61</v>
          </cell>
          <cell r="F1275">
            <v>590.61</v>
          </cell>
        </row>
        <row r="1276">
          <cell r="A1276" t="str">
            <v>23.13.040</v>
          </cell>
          <cell r="B1276" t="str">
            <v>Porta lisa de madeira, interna, resistente a umidade "PIM RU", para acabamento revestido ou em pintura, para divisória sanitária, padrão dimensional médio/pesado, com ferragens, completo - 80 x 190 cm</v>
          </cell>
          <cell r="C1276" t="str">
            <v>UN</v>
          </cell>
          <cell r="D1276">
            <v>635.87</v>
          </cell>
          <cell r="F1276">
            <v>635.87</v>
          </cell>
        </row>
        <row r="1277">
          <cell r="A1277" t="str">
            <v>23.13.052</v>
          </cell>
          <cell r="B1277" t="str">
            <v>Porta lisa de madeira, interna, resistente a umidade "PIM RU", para acabamento em pintura, tipo acessível, padrão dimensional médio/pesado, com ferragens, completo - 90 x 210 cm</v>
          </cell>
          <cell r="C1277" t="str">
            <v>UN</v>
          </cell>
          <cell r="D1277">
            <v>809.93</v>
          </cell>
          <cell r="F1277">
            <v>809.93</v>
          </cell>
        </row>
        <row r="1278">
          <cell r="A1278" t="str">
            <v>23.13.064</v>
          </cell>
          <cell r="B1278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8" t="str">
            <v>UN</v>
          </cell>
          <cell r="D1278">
            <v>925.48</v>
          </cell>
          <cell r="F1278">
            <v>925.48</v>
          </cell>
        </row>
        <row r="1279">
          <cell r="A1279" t="str">
            <v>23.20</v>
          </cell>
          <cell r="B1279" t="str">
            <v>Reparos, conservacoes e complementos - GRUPO 23</v>
          </cell>
        </row>
        <row r="1280">
          <cell r="A1280" t="str">
            <v>23.20.020</v>
          </cell>
          <cell r="B1280" t="str">
            <v>Recolocação de batentes de madeira</v>
          </cell>
          <cell r="C1280" t="str">
            <v>UN</v>
          </cell>
          <cell r="E1280">
            <v>58.7</v>
          </cell>
          <cell r="F1280">
            <v>58.7</v>
          </cell>
        </row>
        <row r="1281">
          <cell r="A1281" t="str">
            <v>23.20.040</v>
          </cell>
          <cell r="B1281" t="str">
            <v>Recolocação de folhas de porta ou janela</v>
          </cell>
          <cell r="C1281" t="str">
            <v>UN</v>
          </cell>
          <cell r="E1281">
            <v>72.239999999999995</v>
          </cell>
          <cell r="F1281">
            <v>72.239999999999995</v>
          </cell>
        </row>
        <row r="1282">
          <cell r="A1282" t="str">
            <v>23.20.060</v>
          </cell>
          <cell r="B1282" t="str">
            <v>Recolocação de guarnição ou molduras</v>
          </cell>
          <cell r="C1282" t="str">
            <v>M</v>
          </cell>
          <cell r="E1282">
            <v>2.2599999999999998</v>
          </cell>
          <cell r="F1282">
            <v>2.2599999999999998</v>
          </cell>
        </row>
        <row r="1283">
          <cell r="A1283" t="str">
            <v>23.20.100</v>
          </cell>
          <cell r="B1283" t="str">
            <v>Batente de madeira para porta</v>
          </cell>
          <cell r="C1283" t="str">
            <v>M</v>
          </cell>
          <cell r="D1283">
            <v>44.12</v>
          </cell>
          <cell r="E1283">
            <v>13.55</v>
          </cell>
          <cell r="F1283">
            <v>57.67</v>
          </cell>
        </row>
        <row r="1284">
          <cell r="A1284" t="str">
            <v>23.20.110</v>
          </cell>
          <cell r="B1284" t="str">
            <v>Visor fixo e requadro de madeira para porta, para receber vidro</v>
          </cell>
          <cell r="C1284" t="str">
            <v>M2</v>
          </cell>
          <cell r="D1284">
            <v>1463.05</v>
          </cell>
          <cell r="E1284">
            <v>180.6</v>
          </cell>
          <cell r="F1284">
            <v>1643.65</v>
          </cell>
        </row>
        <row r="1285">
          <cell r="A1285" t="str">
            <v>23.20.120</v>
          </cell>
          <cell r="B1285" t="str">
            <v>Guarnição de madeira</v>
          </cell>
          <cell r="C1285" t="str">
            <v>M</v>
          </cell>
          <cell r="D1285">
            <v>6.69</v>
          </cell>
          <cell r="E1285">
            <v>2.2599999999999998</v>
          </cell>
          <cell r="F1285">
            <v>8.9499999999999993</v>
          </cell>
        </row>
        <row r="1286">
          <cell r="A1286" t="str">
            <v>23.20.140</v>
          </cell>
          <cell r="B1286" t="str">
            <v>Acréscimo de visor completo em porta de madeira</v>
          </cell>
          <cell r="C1286" t="str">
            <v>UN</v>
          </cell>
          <cell r="D1286">
            <v>248.76</v>
          </cell>
          <cell r="F1286">
            <v>248.76</v>
          </cell>
        </row>
        <row r="1287">
          <cell r="A1287" t="str">
            <v>23.20.160</v>
          </cell>
          <cell r="B1287" t="str">
            <v>Folha de porta veneziana maciça, sob medida</v>
          </cell>
          <cell r="C1287" t="str">
            <v>M2</v>
          </cell>
          <cell r="D1287">
            <v>1026.51</v>
          </cell>
          <cell r="E1287">
            <v>22.58</v>
          </cell>
          <cell r="F1287">
            <v>1049.0899999999999</v>
          </cell>
        </row>
        <row r="1288">
          <cell r="A1288" t="str">
            <v>23.20.170</v>
          </cell>
          <cell r="B1288" t="str">
            <v>Folha de porta lisa folheada com madeira, sob medida</v>
          </cell>
          <cell r="C1288" t="str">
            <v>M2</v>
          </cell>
          <cell r="D1288">
            <v>169.28</v>
          </cell>
          <cell r="E1288">
            <v>22.58</v>
          </cell>
          <cell r="F1288">
            <v>191.86</v>
          </cell>
        </row>
        <row r="1289">
          <cell r="A1289" t="str">
            <v>23.20.180</v>
          </cell>
          <cell r="B1289" t="str">
            <v>Folha de porta em madeira para receber vidro, sob medida</v>
          </cell>
          <cell r="C1289" t="str">
            <v>M2</v>
          </cell>
          <cell r="D1289">
            <v>467.02</v>
          </cell>
          <cell r="E1289">
            <v>22.58</v>
          </cell>
          <cell r="F1289">
            <v>489.6</v>
          </cell>
        </row>
        <row r="1290">
          <cell r="A1290" t="str">
            <v>23.20.310</v>
          </cell>
          <cell r="B1290" t="str">
            <v>Folha de porta lisa comum - 60 x 210 cm</v>
          </cell>
          <cell r="C1290" t="str">
            <v>UN</v>
          </cell>
          <cell r="D1290">
            <v>200.9</v>
          </cell>
          <cell r="E1290">
            <v>67.73</v>
          </cell>
          <cell r="F1290">
            <v>268.63</v>
          </cell>
        </row>
        <row r="1291">
          <cell r="A1291" t="str">
            <v>23.20.320</v>
          </cell>
          <cell r="B1291" t="str">
            <v>Folha de porta lisa comum - 70 x 210 cm</v>
          </cell>
          <cell r="C1291" t="str">
            <v>UN</v>
          </cell>
          <cell r="D1291">
            <v>201.07</v>
          </cell>
          <cell r="E1291">
            <v>67.73</v>
          </cell>
          <cell r="F1291">
            <v>268.8</v>
          </cell>
        </row>
        <row r="1292">
          <cell r="A1292" t="str">
            <v>23.20.330</v>
          </cell>
          <cell r="B1292" t="str">
            <v>Folha de porta lisa comum - 80 x 210 cm</v>
          </cell>
          <cell r="C1292" t="str">
            <v>UN</v>
          </cell>
          <cell r="D1292">
            <v>214.66</v>
          </cell>
          <cell r="E1292">
            <v>67.73</v>
          </cell>
          <cell r="F1292">
            <v>282.39</v>
          </cell>
        </row>
        <row r="1293">
          <cell r="A1293" t="str">
            <v>23.20.340</v>
          </cell>
          <cell r="B1293" t="str">
            <v>Folha de porta lisa comum - 90 x 210 cm</v>
          </cell>
          <cell r="C1293" t="str">
            <v>UN</v>
          </cell>
          <cell r="D1293">
            <v>242.51</v>
          </cell>
          <cell r="E1293">
            <v>67.73</v>
          </cell>
          <cell r="F1293">
            <v>310.24</v>
          </cell>
        </row>
        <row r="1294">
          <cell r="A1294" t="str">
            <v>23.20.450</v>
          </cell>
          <cell r="B1294" t="str">
            <v>Folha de porta em laminado fenólico melamínico com acabamento liso - 70 x 210 cm</v>
          </cell>
          <cell r="C1294" t="str">
            <v>UN</v>
          </cell>
          <cell r="D1294">
            <v>972.16</v>
          </cell>
          <cell r="E1294">
            <v>67.73</v>
          </cell>
          <cell r="F1294">
            <v>1039.8900000000001</v>
          </cell>
        </row>
        <row r="1295">
          <cell r="A1295" t="str">
            <v>23.20.460</v>
          </cell>
          <cell r="B1295" t="str">
            <v>Folha de porta em laminado fenólico melamínico com acabamento liso - 90 x 210 cm</v>
          </cell>
          <cell r="C1295" t="str">
            <v>UN</v>
          </cell>
          <cell r="D1295">
            <v>1086.43</v>
          </cell>
          <cell r="E1295">
            <v>67.73</v>
          </cell>
          <cell r="F1295">
            <v>1154.1600000000001</v>
          </cell>
        </row>
        <row r="1296">
          <cell r="A1296" t="str">
            <v>23.20.550</v>
          </cell>
          <cell r="B1296" t="str">
            <v>Folha de porta em laminado fenólico melamínico com acabamento liso - 80 x 210 cm</v>
          </cell>
          <cell r="C1296" t="str">
            <v>UN</v>
          </cell>
          <cell r="D1296">
            <v>1072.57</v>
          </cell>
          <cell r="E1296">
            <v>67.73</v>
          </cell>
          <cell r="F1296">
            <v>1140.3</v>
          </cell>
        </row>
        <row r="1297">
          <cell r="A1297" t="str">
            <v>23.20.600</v>
          </cell>
          <cell r="B1297" t="str">
            <v>Folha de porta em madeira com tela de proteção tipo mosqueteira</v>
          </cell>
          <cell r="C1297" t="str">
            <v>M2</v>
          </cell>
          <cell r="D1297">
            <v>1315.34</v>
          </cell>
          <cell r="E1297">
            <v>67.73</v>
          </cell>
          <cell r="F1297">
            <v>1383.07</v>
          </cell>
        </row>
        <row r="1298">
          <cell r="A1298" t="str">
            <v>24</v>
          </cell>
          <cell r="B1298" t="str">
            <v>ESQUADRIA, SERRALHERIA E ELEMENTO EM FERRO</v>
          </cell>
        </row>
        <row r="1299">
          <cell r="A1299" t="str">
            <v>24.01</v>
          </cell>
          <cell r="B1299" t="str">
            <v>Caixilho em ferro</v>
          </cell>
        </row>
        <row r="1300">
          <cell r="A1300" t="str">
            <v>24.01.010</v>
          </cell>
          <cell r="B1300" t="str">
            <v>Caixilho em ferro fixo, sob medida</v>
          </cell>
          <cell r="C1300" t="str">
            <v>M2</v>
          </cell>
          <cell r="D1300">
            <v>559.23</v>
          </cell>
          <cell r="E1300">
            <v>28.66</v>
          </cell>
          <cell r="F1300">
            <v>587.89</v>
          </cell>
        </row>
        <row r="1301">
          <cell r="A1301" t="str">
            <v>24.01.030</v>
          </cell>
          <cell r="B1301" t="str">
            <v>Caixilho em ferro basculante, sob medida</v>
          </cell>
          <cell r="C1301" t="str">
            <v>M2</v>
          </cell>
          <cell r="D1301">
            <v>1160.01</v>
          </cell>
          <cell r="E1301">
            <v>28.66</v>
          </cell>
          <cell r="F1301">
            <v>1188.67</v>
          </cell>
        </row>
        <row r="1302">
          <cell r="A1302" t="str">
            <v>24.01.070</v>
          </cell>
          <cell r="B1302" t="str">
            <v>Caixilho em ferro de correr, sob medida</v>
          </cell>
          <cell r="C1302" t="str">
            <v>M2</v>
          </cell>
          <cell r="D1302">
            <v>845.36</v>
          </cell>
          <cell r="E1302">
            <v>28.66</v>
          </cell>
          <cell r="F1302">
            <v>874.02</v>
          </cell>
        </row>
        <row r="1303">
          <cell r="A1303" t="str">
            <v>24.01.090</v>
          </cell>
          <cell r="B1303" t="str">
            <v>Caixilho em ferro com ventilação permanente, sob medida</v>
          </cell>
          <cell r="C1303" t="str">
            <v>M2</v>
          </cell>
          <cell r="D1303">
            <v>838.29</v>
          </cell>
          <cell r="E1303">
            <v>28.66</v>
          </cell>
          <cell r="F1303">
            <v>866.95</v>
          </cell>
        </row>
        <row r="1304">
          <cell r="A1304" t="str">
            <v>24.01.100</v>
          </cell>
          <cell r="B1304" t="str">
            <v>Caixilho em ferro tipo veneziana, linha comercial</v>
          </cell>
          <cell r="C1304" t="str">
            <v>M2</v>
          </cell>
          <cell r="D1304">
            <v>504.96</v>
          </cell>
          <cell r="E1304">
            <v>28.66</v>
          </cell>
          <cell r="F1304">
            <v>533.62</v>
          </cell>
        </row>
        <row r="1305">
          <cell r="A1305" t="str">
            <v>24.01.110</v>
          </cell>
          <cell r="B1305" t="str">
            <v>Caixilho em ferro tipo veneziana, sob medida</v>
          </cell>
          <cell r="C1305" t="str">
            <v>M2</v>
          </cell>
          <cell r="D1305">
            <v>920.97</v>
          </cell>
          <cell r="E1305">
            <v>28.66</v>
          </cell>
          <cell r="F1305">
            <v>949.63</v>
          </cell>
        </row>
        <row r="1306">
          <cell r="A1306" t="str">
            <v>24.01.120</v>
          </cell>
          <cell r="B1306" t="str">
            <v>Caixilho tipo veneziana industrial com montantes em aço galvanizado e aletas em fibra de vidro</v>
          </cell>
          <cell r="C1306" t="str">
            <v>M2</v>
          </cell>
          <cell r="D1306">
            <v>274.97000000000003</v>
          </cell>
          <cell r="F1306">
            <v>274.97000000000003</v>
          </cell>
        </row>
        <row r="1307">
          <cell r="A1307" t="str">
            <v>24.01.180</v>
          </cell>
          <cell r="B1307" t="str">
            <v>Caixilho removível em tela de aço galvanizado, tipo ondulada com malha de 1", fio 12, com requadro tubular de aço carbono, sob medida</v>
          </cell>
          <cell r="C1307" t="str">
            <v>M2</v>
          </cell>
          <cell r="D1307">
            <v>772.81</v>
          </cell>
          <cell r="E1307">
            <v>27.57</v>
          </cell>
          <cell r="F1307">
            <v>800.38</v>
          </cell>
        </row>
        <row r="1308">
          <cell r="A1308" t="str">
            <v>24.01.190</v>
          </cell>
          <cell r="B1308" t="str">
            <v>Caixilho fixo em tela de aço galvanizado tipo ondulada com malha de 1/2", fio 12, com requadro em cantoneira de aço carbono, sob medida</v>
          </cell>
          <cell r="C1308" t="str">
            <v>M2</v>
          </cell>
          <cell r="D1308">
            <v>719.25</v>
          </cell>
          <cell r="E1308">
            <v>27.57</v>
          </cell>
          <cell r="F1308">
            <v>746.82</v>
          </cell>
        </row>
        <row r="1309">
          <cell r="A1309" t="str">
            <v>24.01.200</v>
          </cell>
          <cell r="B1309" t="str">
            <v>Caixilho fixo em aço SAE 1010/1020 para vidro à prova de bala, sob medida</v>
          </cell>
          <cell r="C1309" t="str">
            <v>M2</v>
          </cell>
          <cell r="D1309">
            <v>1636.07</v>
          </cell>
          <cell r="E1309">
            <v>73.02</v>
          </cell>
          <cell r="F1309">
            <v>1709.09</v>
          </cell>
        </row>
        <row r="1310">
          <cell r="A1310" t="str">
            <v>24.01.280</v>
          </cell>
          <cell r="B1310" t="str">
            <v>Caixilho tipo guichê em chapa de aço</v>
          </cell>
          <cell r="C1310" t="str">
            <v>M2</v>
          </cell>
          <cell r="D1310">
            <v>907.45</v>
          </cell>
          <cell r="E1310">
            <v>85.87</v>
          </cell>
          <cell r="F1310">
            <v>993.32</v>
          </cell>
        </row>
        <row r="1311">
          <cell r="A1311" t="str">
            <v>24.02</v>
          </cell>
          <cell r="B1311" t="str">
            <v>Portas, portoes e gradis</v>
          </cell>
        </row>
        <row r="1312">
          <cell r="A1312" t="str">
            <v>24.02.010</v>
          </cell>
          <cell r="B1312" t="str">
            <v>Porta em ferro de abrir, para receber vidro, sob medida</v>
          </cell>
          <cell r="C1312" t="str">
            <v>M2</v>
          </cell>
          <cell r="D1312">
            <v>971.31</v>
          </cell>
          <cell r="E1312">
            <v>85.87</v>
          </cell>
          <cell r="F1312">
            <v>1057.18</v>
          </cell>
        </row>
        <row r="1313">
          <cell r="A1313" t="str">
            <v>24.02.040</v>
          </cell>
          <cell r="B1313" t="str">
            <v>Porta/portão tipo gradil sob medida</v>
          </cell>
          <cell r="C1313" t="str">
            <v>M2</v>
          </cell>
          <cell r="D1313">
            <v>946.93</v>
          </cell>
          <cell r="E1313">
            <v>85.87</v>
          </cell>
          <cell r="F1313">
            <v>1032.8</v>
          </cell>
        </row>
        <row r="1314">
          <cell r="A1314" t="str">
            <v>24.02.050</v>
          </cell>
          <cell r="B1314" t="str">
            <v>Porta corta-fogo classe P.90 de 90 x 210 cm, completa, com maçaneta tipo alavanca</v>
          </cell>
          <cell r="C1314" t="str">
            <v>UN</v>
          </cell>
          <cell r="D1314">
            <v>1578.17</v>
          </cell>
          <cell r="E1314">
            <v>151.38</v>
          </cell>
          <cell r="F1314">
            <v>1729.55</v>
          </cell>
        </row>
        <row r="1315">
          <cell r="A1315" t="str">
            <v>24.02.052</v>
          </cell>
          <cell r="B1315" t="str">
            <v>Porta corta-fogo classe P.90 de 100 x 210 cm, completa, com maçaneta tipo alavanca</v>
          </cell>
          <cell r="C1315" t="str">
            <v>UN</v>
          </cell>
          <cell r="D1315">
            <v>1526.14</v>
          </cell>
          <cell r="E1315">
            <v>151.38</v>
          </cell>
          <cell r="F1315">
            <v>1677.52</v>
          </cell>
        </row>
        <row r="1316">
          <cell r="A1316" t="str">
            <v>24.02.054</v>
          </cell>
          <cell r="B1316" t="str">
            <v>Porta corta-fogo classe P.90, com barra antipânico numa face e maçaneta na outra, completa</v>
          </cell>
          <cell r="C1316" t="str">
            <v>M2</v>
          </cell>
          <cell r="D1316">
            <v>1024.3</v>
          </cell>
          <cell r="E1316">
            <v>85.87</v>
          </cell>
          <cell r="F1316">
            <v>1110.17</v>
          </cell>
        </row>
        <row r="1317">
          <cell r="A1317" t="str">
            <v>24.02.056</v>
          </cell>
          <cell r="B1317" t="str">
            <v>Porta corta-fogo classe P.120 de 80 x 210 cm, com uma folha de abrir, completa</v>
          </cell>
          <cell r="C1317" t="str">
            <v>UN</v>
          </cell>
          <cell r="D1317">
            <v>1965.77</v>
          </cell>
          <cell r="E1317">
            <v>151.38</v>
          </cell>
          <cell r="F1317">
            <v>2117.15</v>
          </cell>
        </row>
        <row r="1318">
          <cell r="A1318" t="str">
            <v>24.02.058</v>
          </cell>
          <cell r="B1318" t="str">
            <v>Porta corta-fogo classe P.120 de 90 x 210 cm, com uma folha de abrir, completa</v>
          </cell>
          <cell r="C1318" t="str">
            <v>UN</v>
          </cell>
          <cell r="D1318">
            <v>2197.67</v>
          </cell>
          <cell r="E1318">
            <v>151.38</v>
          </cell>
          <cell r="F1318">
            <v>2349.0500000000002</v>
          </cell>
        </row>
        <row r="1319">
          <cell r="A1319" t="str">
            <v>24.02.060</v>
          </cell>
          <cell r="B1319" t="str">
            <v>Porta/portão de abrir em chapa, sob medida</v>
          </cell>
          <cell r="C1319" t="str">
            <v>M2</v>
          </cell>
          <cell r="D1319">
            <v>913.51</v>
          </cell>
          <cell r="E1319">
            <v>85.87</v>
          </cell>
          <cell r="F1319">
            <v>999.38</v>
          </cell>
        </row>
        <row r="1320">
          <cell r="A1320" t="str">
            <v>24.02.070</v>
          </cell>
          <cell r="B1320" t="str">
            <v>Porta de ferro de abrir tipo veneziana, linha comercial</v>
          </cell>
          <cell r="C1320" t="str">
            <v>M2</v>
          </cell>
          <cell r="D1320">
            <v>493.86</v>
          </cell>
          <cell r="E1320">
            <v>85.87</v>
          </cell>
          <cell r="F1320">
            <v>579.73</v>
          </cell>
        </row>
        <row r="1321">
          <cell r="A1321" t="str">
            <v>24.02.080</v>
          </cell>
          <cell r="B1321" t="str">
            <v>Porta/portão de abrir em veneziana de ferro, sob medida</v>
          </cell>
          <cell r="C1321" t="str">
            <v>M2</v>
          </cell>
          <cell r="D1321">
            <v>1545.36</v>
          </cell>
          <cell r="E1321">
            <v>85.87</v>
          </cell>
          <cell r="F1321">
            <v>1631.23</v>
          </cell>
        </row>
        <row r="1322">
          <cell r="A1322" t="str">
            <v>24.02.100</v>
          </cell>
          <cell r="B1322" t="str">
            <v>Portão tubular em tela de aço galvanizado até 2,50 m de altura, completo</v>
          </cell>
          <cell r="C1322" t="str">
            <v>M2</v>
          </cell>
          <cell r="D1322">
            <v>791.1</v>
          </cell>
          <cell r="E1322">
            <v>65.510000000000005</v>
          </cell>
          <cell r="F1322">
            <v>856.61</v>
          </cell>
        </row>
        <row r="1323">
          <cell r="A1323" t="str">
            <v>24.02.270</v>
          </cell>
          <cell r="B1323" t="str">
            <v>Portão de 2 folhas, tubular em tela de aço galvanizado acima de 2,50 m de altura, completo</v>
          </cell>
          <cell r="C1323" t="str">
            <v>M2</v>
          </cell>
          <cell r="D1323">
            <v>724.15</v>
          </cell>
          <cell r="E1323">
            <v>85.87</v>
          </cell>
          <cell r="F1323">
            <v>810.02</v>
          </cell>
        </row>
        <row r="1324">
          <cell r="A1324" t="str">
            <v>24.02.280</v>
          </cell>
          <cell r="B1324" t="str">
            <v>Porta/portão de correr em tela ondulada de aço galvanizado, sob medida</v>
          </cell>
          <cell r="C1324" t="str">
            <v>M2</v>
          </cell>
          <cell r="D1324">
            <v>601.9</v>
          </cell>
          <cell r="E1324">
            <v>85.87</v>
          </cell>
          <cell r="F1324">
            <v>687.77</v>
          </cell>
        </row>
        <row r="1325">
          <cell r="A1325" t="str">
            <v>24.02.290</v>
          </cell>
          <cell r="B1325" t="str">
            <v>Porta/portão de correr em chapa cega dupla, sob medida</v>
          </cell>
          <cell r="C1325" t="str">
            <v>M2</v>
          </cell>
          <cell r="D1325">
            <v>1309.6300000000001</v>
          </cell>
          <cell r="E1325">
            <v>85.87</v>
          </cell>
          <cell r="F1325">
            <v>1395.5</v>
          </cell>
        </row>
        <row r="1326">
          <cell r="A1326" t="str">
            <v>24.02.410</v>
          </cell>
          <cell r="B1326" t="str">
            <v>Porta em ferro de correr, para receber vidro, sob medida</v>
          </cell>
          <cell r="C1326" t="str">
            <v>M2</v>
          </cell>
          <cell r="D1326">
            <v>1856.39</v>
          </cell>
          <cell r="E1326">
            <v>85.87</v>
          </cell>
          <cell r="F1326">
            <v>1942.26</v>
          </cell>
        </row>
        <row r="1327">
          <cell r="A1327" t="str">
            <v>24.02.430</v>
          </cell>
          <cell r="B1327" t="str">
            <v>Porta em ferro de abrir, parte inferior chapeada, parte superior para receber vidro, sob medida</v>
          </cell>
          <cell r="C1327" t="str">
            <v>M2</v>
          </cell>
          <cell r="D1327">
            <v>1494.3</v>
          </cell>
          <cell r="E1327">
            <v>85.87</v>
          </cell>
          <cell r="F1327">
            <v>1580.17</v>
          </cell>
        </row>
        <row r="1328">
          <cell r="A1328" t="str">
            <v>24.02.450</v>
          </cell>
          <cell r="B1328" t="str">
            <v>Grade de proteção para caixilhos</v>
          </cell>
          <cell r="C1328" t="str">
            <v>M2</v>
          </cell>
          <cell r="D1328">
            <v>839.88</v>
          </cell>
          <cell r="E1328">
            <v>57.06</v>
          </cell>
          <cell r="F1328">
            <v>896.94</v>
          </cell>
        </row>
        <row r="1329">
          <cell r="A1329" t="str">
            <v>24.02.460</v>
          </cell>
          <cell r="B1329" t="str">
            <v>Porta de abrir em tela ondulada de aço galvanizado, completa</v>
          </cell>
          <cell r="C1329" t="str">
            <v>M2</v>
          </cell>
          <cell r="D1329">
            <v>744.15</v>
          </cell>
          <cell r="E1329">
            <v>65.510000000000005</v>
          </cell>
          <cell r="F1329">
            <v>809.66</v>
          </cell>
        </row>
        <row r="1330">
          <cell r="A1330" t="str">
            <v>24.02.470</v>
          </cell>
          <cell r="B1330" t="str">
            <v>Portinhola de correr em chapa, para ´passa pacote´, completa, sob medida</v>
          </cell>
          <cell r="C1330" t="str">
            <v>M2</v>
          </cell>
          <cell r="D1330">
            <v>1946.97</v>
          </cell>
          <cell r="E1330">
            <v>57.06</v>
          </cell>
          <cell r="F1330">
            <v>2004.03</v>
          </cell>
        </row>
        <row r="1331">
          <cell r="A1331" t="str">
            <v>24.02.480</v>
          </cell>
          <cell r="B1331" t="str">
            <v>Portinhola de abrir em chapa, para ´passa pacote´, completa, sob medida</v>
          </cell>
          <cell r="C1331" t="str">
            <v>M2</v>
          </cell>
          <cell r="D1331">
            <v>1327.37</v>
          </cell>
          <cell r="E1331">
            <v>57.06</v>
          </cell>
          <cell r="F1331">
            <v>1384.43</v>
          </cell>
        </row>
        <row r="1332">
          <cell r="A1332" t="str">
            <v>24.02.490</v>
          </cell>
          <cell r="B1332" t="str">
            <v>Grade em barra chata soldada de 1 1/2´ x 1/4´, sob medida</v>
          </cell>
          <cell r="C1332" t="str">
            <v>M2</v>
          </cell>
          <cell r="D1332">
            <v>1543.32</v>
          </cell>
          <cell r="E1332">
            <v>28.66</v>
          </cell>
          <cell r="F1332">
            <v>1571.98</v>
          </cell>
        </row>
        <row r="1333">
          <cell r="A1333" t="str">
            <v>24.02.590</v>
          </cell>
          <cell r="B1333" t="str">
            <v>Porta de enrolar manual, cega ou vazada</v>
          </cell>
          <cell r="C1333" t="str">
            <v>M2</v>
          </cell>
          <cell r="D1333">
            <v>364.33</v>
          </cell>
          <cell r="E1333">
            <v>45.15</v>
          </cell>
          <cell r="F1333">
            <v>409.48</v>
          </cell>
        </row>
        <row r="1334">
          <cell r="A1334" t="str">
            <v>24.02.630</v>
          </cell>
          <cell r="B1334" t="str">
            <v>Portão de 2 folhas tubular diâmetro de 3´, com tela em aço galvanizado de 2´, altura acima de 3,00 m, completo</v>
          </cell>
          <cell r="C1334" t="str">
            <v>M2</v>
          </cell>
          <cell r="D1334">
            <v>931.17</v>
          </cell>
          <cell r="E1334">
            <v>85.87</v>
          </cell>
          <cell r="F1334">
            <v>1017.04</v>
          </cell>
        </row>
        <row r="1335">
          <cell r="A1335" t="str">
            <v>24.02.810</v>
          </cell>
          <cell r="B1335" t="str">
            <v>Porta/portão de abrir em chapa cega com isolamento acústico, sob medida</v>
          </cell>
          <cell r="C1335" t="str">
            <v>M2</v>
          </cell>
          <cell r="D1335">
            <v>1231.51</v>
          </cell>
          <cell r="E1335">
            <v>136.26</v>
          </cell>
          <cell r="F1335">
            <v>1367.77</v>
          </cell>
        </row>
        <row r="1336">
          <cell r="A1336" t="str">
            <v>24.02.811</v>
          </cell>
          <cell r="B1336" t="str">
            <v>Porta de ferro acústica, espessura de 80mm, batente tripla vedação 185mm, com fechadura e maçaneta - 50 dB</v>
          </cell>
          <cell r="C1336" t="str">
            <v>M2</v>
          </cell>
          <cell r="D1336">
            <v>6273.81</v>
          </cell>
          <cell r="E1336">
            <v>168.2</v>
          </cell>
          <cell r="F1336">
            <v>6442.01</v>
          </cell>
        </row>
        <row r="1337">
          <cell r="A1337" t="str">
            <v>24.02.840</v>
          </cell>
          <cell r="B1337" t="str">
            <v>Portão basculante em chapa metálica, estruturado com perfis metálicos</v>
          </cell>
          <cell r="C1337" t="str">
            <v>M2</v>
          </cell>
          <cell r="D1337">
            <v>903.53</v>
          </cell>
          <cell r="E1337">
            <v>57.06</v>
          </cell>
          <cell r="F1337">
            <v>960.59</v>
          </cell>
        </row>
        <row r="1338">
          <cell r="A1338" t="str">
            <v>24.02.900</v>
          </cell>
          <cell r="B1338" t="str">
            <v>Porta de abrir em chapa dupla com visor, batente envolvente, completa</v>
          </cell>
          <cell r="C1338" t="str">
            <v>M2</v>
          </cell>
          <cell r="D1338">
            <v>1707.67</v>
          </cell>
          <cell r="E1338">
            <v>65.2</v>
          </cell>
          <cell r="F1338">
            <v>1772.87</v>
          </cell>
        </row>
        <row r="1339">
          <cell r="A1339" t="str">
            <v>24.02.930</v>
          </cell>
          <cell r="B1339" t="str">
            <v>Portão de 2 folhas tubular, com tela em aço galvanizado de 2´ e fio 10, completo</v>
          </cell>
          <cell r="C1339" t="str">
            <v>M2</v>
          </cell>
          <cell r="D1339">
            <v>882.55</v>
          </cell>
          <cell r="E1339">
            <v>85.87</v>
          </cell>
          <cell r="F1339">
            <v>968.42</v>
          </cell>
        </row>
        <row r="1340">
          <cell r="A1340" t="str">
            <v>24.03</v>
          </cell>
          <cell r="B1340" t="str">
            <v>Elementos em ferro</v>
          </cell>
        </row>
        <row r="1341">
          <cell r="A1341" t="str">
            <v>24.03.040</v>
          </cell>
          <cell r="B1341" t="str">
            <v>Guarda-corpo tubular com tela em aço galvanizado, diâmetro de 1 1/2´</v>
          </cell>
          <cell r="C1341" t="str">
            <v>M</v>
          </cell>
          <cell r="D1341">
            <v>856.21</v>
          </cell>
          <cell r="E1341">
            <v>45.15</v>
          </cell>
          <cell r="F1341">
            <v>901.36</v>
          </cell>
        </row>
        <row r="1342">
          <cell r="A1342" t="str">
            <v>24.03.060</v>
          </cell>
          <cell r="B1342" t="str">
            <v>Escada marinheiro (em aço galvanizado)</v>
          </cell>
          <cell r="C1342" t="str">
            <v>M</v>
          </cell>
          <cell r="D1342">
            <v>799.28</v>
          </cell>
          <cell r="E1342">
            <v>18.059999999999999</v>
          </cell>
          <cell r="F1342">
            <v>817.34</v>
          </cell>
        </row>
        <row r="1343">
          <cell r="A1343" t="str">
            <v>24.03.080</v>
          </cell>
          <cell r="B1343" t="str">
            <v>Escada marinheiro com guarda corpo (em aço galvanizado)</v>
          </cell>
          <cell r="C1343" t="str">
            <v>M</v>
          </cell>
          <cell r="D1343">
            <v>1287.99</v>
          </cell>
          <cell r="E1343">
            <v>45.15</v>
          </cell>
          <cell r="F1343">
            <v>1333.14</v>
          </cell>
        </row>
        <row r="1344">
          <cell r="A1344" t="str">
            <v>24.03.100</v>
          </cell>
          <cell r="B1344" t="str">
            <v>Alçapão/tampa em chapa de ferro com porta cadeado</v>
          </cell>
          <cell r="C1344" t="str">
            <v>M2</v>
          </cell>
          <cell r="D1344">
            <v>1281.76</v>
          </cell>
          <cell r="E1344">
            <v>90.3</v>
          </cell>
          <cell r="F1344">
            <v>1372.06</v>
          </cell>
        </row>
        <row r="1345">
          <cell r="A1345" t="str">
            <v>24.03.200</v>
          </cell>
          <cell r="B1345" t="str">
            <v>Tela de proteção tipo mosquiteira em aço galvanizado, com requadro em perfis de ferro</v>
          </cell>
          <cell r="C1345" t="str">
            <v>M2</v>
          </cell>
          <cell r="D1345">
            <v>1131.23</v>
          </cell>
          <cell r="E1345">
            <v>14.9</v>
          </cell>
          <cell r="F1345">
            <v>1146.1300000000001</v>
          </cell>
        </row>
        <row r="1346">
          <cell r="A1346" t="str">
            <v>24.03.210</v>
          </cell>
          <cell r="B1346" t="str">
            <v>Tela de proteção em malha ondulada de 1´, fio 10 (BWG), com requadro</v>
          </cell>
          <cell r="C1346" t="str">
            <v>M2</v>
          </cell>
          <cell r="D1346">
            <v>1069.08</v>
          </cell>
          <cell r="E1346">
            <v>45.15</v>
          </cell>
          <cell r="F1346">
            <v>1114.23</v>
          </cell>
        </row>
        <row r="1347">
          <cell r="A1347" t="str">
            <v>24.03.290</v>
          </cell>
          <cell r="B1347" t="str">
            <v>Fechamento em chapa de aço galvanizada nº 14 MSG, perfurada com diâmetro de 12,7 mm, requadro em chapa dobrada</v>
          </cell>
          <cell r="C1347" t="str">
            <v>M2</v>
          </cell>
          <cell r="D1347">
            <v>1210.0899999999999</v>
          </cell>
          <cell r="E1347">
            <v>28.66</v>
          </cell>
          <cell r="F1347">
            <v>1238.75</v>
          </cell>
        </row>
        <row r="1348">
          <cell r="A1348" t="str">
            <v>24.03.300</v>
          </cell>
          <cell r="B1348" t="str">
            <v>Fechamento em chapa expandida losangular de 10 x 20 mm, com requadro em cantoneira de aço carbono</v>
          </cell>
          <cell r="C1348" t="str">
            <v>M2</v>
          </cell>
          <cell r="D1348">
            <v>687.09</v>
          </cell>
          <cell r="E1348">
            <v>57.06</v>
          </cell>
          <cell r="F1348">
            <v>744.15</v>
          </cell>
        </row>
        <row r="1349">
          <cell r="A1349" t="str">
            <v>24.03.310</v>
          </cell>
          <cell r="B1349" t="str">
            <v>Corrimão tubular em aço galvanizado, diâmetro 1 1/2´</v>
          </cell>
          <cell r="C1349" t="str">
            <v>M</v>
          </cell>
          <cell r="D1349">
            <v>189.78</v>
          </cell>
          <cell r="E1349">
            <v>22.58</v>
          </cell>
          <cell r="F1349">
            <v>212.36</v>
          </cell>
        </row>
        <row r="1350">
          <cell r="A1350" t="str">
            <v>24.03.320</v>
          </cell>
          <cell r="B1350" t="str">
            <v>Corrimão tubular em aço galvanizado, diâmetro 2´</v>
          </cell>
          <cell r="C1350" t="str">
            <v>M</v>
          </cell>
          <cell r="D1350">
            <v>224.03</v>
          </cell>
          <cell r="E1350">
            <v>22.58</v>
          </cell>
          <cell r="F1350">
            <v>246.61</v>
          </cell>
        </row>
        <row r="1351">
          <cell r="A1351" t="str">
            <v>24.03.340</v>
          </cell>
          <cell r="B1351" t="str">
            <v>Tampa em chapa de segurança tipo xadrez, aço galvanizado a fogo antiderrapante de 1/4´</v>
          </cell>
          <cell r="C1351" t="str">
            <v>M2</v>
          </cell>
          <cell r="D1351">
            <v>1182.05</v>
          </cell>
          <cell r="E1351">
            <v>65.510000000000005</v>
          </cell>
          <cell r="F1351">
            <v>1247.56</v>
          </cell>
        </row>
        <row r="1352">
          <cell r="A1352" t="str">
            <v>24.03.410</v>
          </cell>
          <cell r="B1352" t="str">
            <v>Fechamento em chapa perfurada, furos quadrados 4 x 4 mm, com requadro em cantoneira de aço carbono</v>
          </cell>
          <cell r="C1352" t="str">
            <v>M2</v>
          </cell>
          <cell r="D1352">
            <v>1588.19</v>
          </cell>
          <cell r="E1352">
            <v>28.66</v>
          </cell>
          <cell r="F1352">
            <v>1616.85</v>
          </cell>
        </row>
        <row r="1353">
          <cell r="A1353" t="str">
            <v>24.03.680</v>
          </cell>
          <cell r="B1353" t="str">
            <v>Grade para piso eletrofundida, malha 30 x 100 mm, com barra de 40 x 2 mm</v>
          </cell>
          <cell r="C1353" t="str">
            <v>M2</v>
          </cell>
          <cell r="D1353">
            <v>1087.72</v>
          </cell>
          <cell r="E1353">
            <v>57.06</v>
          </cell>
          <cell r="F1353">
            <v>1144.78</v>
          </cell>
        </row>
        <row r="1354">
          <cell r="A1354" t="str">
            <v>24.03.690</v>
          </cell>
          <cell r="B1354" t="str">
            <v>Grade para forro eletrofundida, malha 25 x 100 mm, com barra de 25 x 2 mm</v>
          </cell>
          <cell r="C1354" t="str">
            <v>M2</v>
          </cell>
          <cell r="D1354">
            <v>791.24</v>
          </cell>
          <cell r="E1354">
            <v>18.059999999999999</v>
          </cell>
          <cell r="F1354">
            <v>809.3</v>
          </cell>
        </row>
        <row r="1355">
          <cell r="A1355" t="str">
            <v>24.03.930</v>
          </cell>
          <cell r="B1355" t="str">
            <v>Porta de enrolar automatizada, em chapa de aço galvanizada microperfurada, com pintura eletrostática, com controle remoto</v>
          </cell>
          <cell r="C1355" t="str">
            <v>M2</v>
          </cell>
          <cell r="D1355">
            <v>642.62</v>
          </cell>
          <cell r="F1355">
            <v>642.62</v>
          </cell>
        </row>
        <row r="1356">
          <cell r="A1356" t="str">
            <v>24.04</v>
          </cell>
          <cell r="B1356" t="str">
            <v>Esquadria, serralheria de seguranca</v>
          </cell>
        </row>
        <row r="1357">
          <cell r="A1357" t="str">
            <v>24.04.150</v>
          </cell>
          <cell r="B1357" t="str">
            <v>Porta de segurança de correr suspensa em grade de aço SAE 1045, diâmetro de 1´, completa, sem têmpera e revenimento</v>
          </cell>
          <cell r="C1357" t="str">
            <v>M2</v>
          </cell>
          <cell r="D1357">
            <v>3366.31</v>
          </cell>
          <cell r="E1357">
            <v>63.6</v>
          </cell>
          <cell r="F1357">
            <v>3429.91</v>
          </cell>
        </row>
        <row r="1358">
          <cell r="A1358" t="str">
            <v>24.04.220</v>
          </cell>
          <cell r="B1358" t="str">
            <v>Grade de segurança em aço SAE 1045, diâmetro 1´, sem têmpera e revenimento</v>
          </cell>
          <cell r="C1358" t="str">
            <v>M2</v>
          </cell>
          <cell r="D1358">
            <v>1981.85</v>
          </cell>
          <cell r="E1358">
            <v>63.6</v>
          </cell>
          <cell r="F1358">
            <v>2045.45</v>
          </cell>
        </row>
        <row r="1359">
          <cell r="A1359" t="str">
            <v>24.04.230</v>
          </cell>
          <cell r="B1359" t="str">
            <v>Grade de segurança em aço SAE 1045, para janela, diâmetro 1´, sem têmpera e revenimento</v>
          </cell>
          <cell r="C1359" t="str">
            <v>M2</v>
          </cell>
          <cell r="D1359">
            <v>2125.63</v>
          </cell>
          <cell r="E1359">
            <v>63.6</v>
          </cell>
          <cell r="F1359">
            <v>2189.23</v>
          </cell>
        </row>
        <row r="1360">
          <cell r="A1360" t="str">
            <v>24.04.240</v>
          </cell>
          <cell r="B1360" t="str">
            <v>Grade de segurança em aço SAE 1045 chapeada, diâmetro 1´, sem têmpera e revenimento</v>
          </cell>
          <cell r="C1360" t="str">
            <v>M2</v>
          </cell>
          <cell r="D1360">
            <v>3219.91</v>
          </cell>
          <cell r="E1360">
            <v>63.6</v>
          </cell>
          <cell r="F1360">
            <v>3283.51</v>
          </cell>
        </row>
        <row r="1361">
          <cell r="A1361" t="str">
            <v>24.04.250</v>
          </cell>
          <cell r="B1361" t="str">
            <v>Porta de segurança de abrir em grade de aço SAE 1045, diâmetro 1´, completa, sem têmpera e revenimento</v>
          </cell>
          <cell r="C1361" t="str">
            <v>M2</v>
          </cell>
          <cell r="D1361">
            <v>2595.7199999999998</v>
          </cell>
          <cell r="E1361">
            <v>116.53</v>
          </cell>
          <cell r="F1361">
            <v>2712.25</v>
          </cell>
        </row>
        <row r="1362">
          <cell r="A1362" t="str">
            <v>24.04.260</v>
          </cell>
          <cell r="B1362" t="str">
            <v>Porta de segurança de abrir em grade de aço SAE 1045 chapeada, diâmetro 1´, completa, sem têmpera e revenimento</v>
          </cell>
          <cell r="C1362" t="str">
            <v>M2</v>
          </cell>
          <cell r="D1362">
            <v>3910.86</v>
          </cell>
          <cell r="E1362">
            <v>116.53</v>
          </cell>
          <cell r="F1362">
            <v>4027.39</v>
          </cell>
        </row>
        <row r="1363">
          <cell r="A1363" t="str">
            <v>24.04.270</v>
          </cell>
          <cell r="B1363" t="str">
            <v>Porta de segurança de abrir em grade de aço SAE 1045, diâmetro 1´, com ferrolho longo embutido em caixa, completa, sem têmpera e revenimento</v>
          </cell>
          <cell r="C1363" t="str">
            <v>M2</v>
          </cell>
          <cell r="D1363">
            <v>3127.98</v>
          </cell>
          <cell r="E1363">
            <v>116.53</v>
          </cell>
          <cell r="F1363">
            <v>3244.51</v>
          </cell>
        </row>
        <row r="1364">
          <cell r="A1364" t="str">
            <v>24.04.280</v>
          </cell>
          <cell r="B1364" t="str">
            <v>Portão de segurança de abrir em grade de aço SAE 1045 chapeado, para muralha, diâmetro 1´, completo, sem têmpera e revenimento</v>
          </cell>
          <cell r="C1364" t="str">
            <v>M2</v>
          </cell>
          <cell r="D1364">
            <v>3958.95</v>
          </cell>
          <cell r="E1364">
            <v>116.53</v>
          </cell>
          <cell r="F1364">
            <v>4075.48</v>
          </cell>
        </row>
        <row r="1365">
          <cell r="A1365" t="str">
            <v>24.04.300</v>
          </cell>
          <cell r="B1365" t="str">
            <v>Grade de segurança em aço SAE 1045, diâmetro 1´, com têmpera e revenimento</v>
          </cell>
          <cell r="C1365" t="str">
            <v>M2</v>
          </cell>
          <cell r="D1365">
            <v>2534.14</v>
          </cell>
          <cell r="E1365">
            <v>63.6</v>
          </cell>
          <cell r="F1365">
            <v>2597.7399999999998</v>
          </cell>
        </row>
        <row r="1366">
          <cell r="A1366" t="str">
            <v>24.04.310</v>
          </cell>
          <cell r="B1366" t="str">
            <v>Grade de segurança em aço SAE 1045, para janela, diâmetro 1´, com têmpera e revenimento</v>
          </cell>
          <cell r="C1366" t="str">
            <v>M2</v>
          </cell>
          <cell r="D1366">
            <v>2557.8200000000002</v>
          </cell>
          <cell r="E1366">
            <v>63.6</v>
          </cell>
          <cell r="F1366">
            <v>2621.42</v>
          </cell>
        </row>
        <row r="1367">
          <cell r="A1367" t="str">
            <v>24.04.320</v>
          </cell>
          <cell r="B1367" t="str">
            <v>Grade de segurança em aço SAE 1045 chapeada, diâmetro 1´, com têmpera e revenimento</v>
          </cell>
          <cell r="C1367" t="str">
            <v>M2</v>
          </cell>
          <cell r="D1367">
            <v>3813.37</v>
          </cell>
          <cell r="E1367">
            <v>63.6</v>
          </cell>
          <cell r="F1367">
            <v>3876.97</v>
          </cell>
        </row>
        <row r="1368">
          <cell r="A1368" t="str">
            <v>24.04.330</v>
          </cell>
          <cell r="B1368" t="str">
            <v>Porta de segurança de abrir em grade de aço SAE 1045, diâmetro 1´, completa, com têmpera e revenimento</v>
          </cell>
          <cell r="C1368" t="str">
            <v>M2</v>
          </cell>
          <cell r="D1368">
            <v>3165.67</v>
          </cell>
          <cell r="E1368">
            <v>116.53</v>
          </cell>
          <cell r="F1368">
            <v>3282.2</v>
          </cell>
        </row>
        <row r="1369">
          <cell r="A1369" t="str">
            <v>24.04.340</v>
          </cell>
          <cell r="B1369" t="str">
            <v>Porta de segurança de abrir em grade de aço SAE 1045 chapeada, diâmetro 1´, completa, com têmpera e revenimento</v>
          </cell>
          <cell r="C1369" t="str">
            <v>M2</v>
          </cell>
          <cell r="D1369">
            <v>4495.87</v>
          </cell>
          <cell r="E1369">
            <v>116.53</v>
          </cell>
          <cell r="F1369">
            <v>4612.3999999999996</v>
          </cell>
        </row>
        <row r="1370">
          <cell r="A1370" t="str">
            <v>24.04.350</v>
          </cell>
          <cell r="B1370" t="str">
            <v>Porta de segurança de abrir em grade de aço SAE 1045, diâmetro 1´, com ferrolho longo embutido em caixa, completa, com têmpera e revenimento</v>
          </cell>
          <cell r="C1370" t="str">
            <v>M2</v>
          </cell>
          <cell r="D1370">
            <v>3432.57</v>
          </cell>
          <cell r="E1370">
            <v>116.53</v>
          </cell>
          <cell r="F1370">
            <v>3549.1</v>
          </cell>
        </row>
        <row r="1371">
          <cell r="A1371" t="str">
            <v>24.04.360</v>
          </cell>
          <cell r="B1371" t="str">
            <v>Porta de segurança de abrir em grade de aço SAE 1045 chapeada, com isolamento acústico, diâmetro 1´, completa, com têmpera e revenimento</v>
          </cell>
          <cell r="C1371" t="str">
            <v>M2</v>
          </cell>
          <cell r="D1371">
            <v>4536.79</v>
          </cell>
          <cell r="E1371">
            <v>116.53</v>
          </cell>
          <cell r="F1371">
            <v>4653.32</v>
          </cell>
        </row>
        <row r="1372">
          <cell r="A1372" t="str">
            <v>24.04.370</v>
          </cell>
          <cell r="B1372" t="str">
            <v>Portão de segurança de abrir em grade de aço SAE 1045 chapeado, para muralha, diâmetro 1´, completo, com têmpera e revenimento</v>
          </cell>
          <cell r="C1372" t="str">
            <v>M2</v>
          </cell>
          <cell r="D1372">
            <v>4601.88</v>
          </cell>
          <cell r="E1372">
            <v>116.53</v>
          </cell>
          <cell r="F1372">
            <v>4718.41</v>
          </cell>
        </row>
        <row r="1373">
          <cell r="A1373" t="str">
            <v>24.04.380</v>
          </cell>
          <cell r="B1373" t="str">
            <v>Porta de segurança de correr suspensa em grade de aço SAE 1045, chapeada, diâmetro de 1´, completa, sem têmpera e revenimento</v>
          </cell>
          <cell r="C1373" t="str">
            <v>M2</v>
          </cell>
          <cell r="D1373">
            <v>4451.71</v>
          </cell>
          <cell r="E1373">
            <v>63.6</v>
          </cell>
          <cell r="F1373">
            <v>4515.3100000000004</v>
          </cell>
        </row>
        <row r="1374">
          <cell r="A1374" t="str">
            <v>24.04.400</v>
          </cell>
          <cell r="B1374" t="str">
            <v>Porta de segurança de correr em grade de aço SAE 1045, diâmetro de 1´, completa, com têmpera e revenimento</v>
          </cell>
          <cell r="C1374" t="str">
            <v>M2</v>
          </cell>
          <cell r="D1374">
            <v>3459.93</v>
          </cell>
          <cell r="E1374">
            <v>63.6</v>
          </cell>
          <cell r="F1374">
            <v>3523.53</v>
          </cell>
        </row>
        <row r="1375">
          <cell r="A1375" t="str">
            <v>24.04.410</v>
          </cell>
          <cell r="B1375" t="str">
            <v>Porta de segurança de correr suspensa em grade de aço SAE 1045 chapeada, diâmetro de 1´, completa, com têmpera e revenimento</v>
          </cell>
          <cell r="C1375" t="str">
            <v>M2</v>
          </cell>
          <cell r="D1375">
            <v>4744.07</v>
          </cell>
          <cell r="E1375">
            <v>63.6</v>
          </cell>
          <cell r="F1375">
            <v>4807.67</v>
          </cell>
        </row>
        <row r="1376">
          <cell r="A1376" t="str">
            <v>24.04.420</v>
          </cell>
          <cell r="B1376" t="str">
            <v>Porta de segurança de correr em grade de aço SAE 1045 chapeada, diâmetro de 1´, completa, sem têmpera e revenimento</v>
          </cell>
          <cell r="C1376" t="str">
            <v>M2</v>
          </cell>
          <cell r="D1376">
            <v>3530.55</v>
          </cell>
          <cell r="E1376">
            <v>255.25</v>
          </cell>
          <cell r="F1376">
            <v>3785.8</v>
          </cell>
        </row>
        <row r="1377">
          <cell r="A1377" t="str">
            <v>24.04.430</v>
          </cell>
          <cell r="B1377" t="str">
            <v>Porta de segurança de correr em grade de aço SAE 1045, diâmetro de 1´, completa, sem têmpera e revenimento</v>
          </cell>
          <cell r="C1377" t="str">
            <v>M2</v>
          </cell>
          <cell r="D1377">
            <v>3027.22</v>
          </cell>
          <cell r="E1377">
            <v>63.6</v>
          </cell>
          <cell r="F1377">
            <v>3090.82</v>
          </cell>
        </row>
        <row r="1378">
          <cell r="A1378" t="str">
            <v>24.04.610</v>
          </cell>
          <cell r="B1378" t="str">
            <v>Caixilho de segurança em aço SAE 1010/1020 tipo fixo e de correr, para receber vidro, com bandeira tipo veneziana</v>
          </cell>
          <cell r="C1378" t="str">
            <v>M2</v>
          </cell>
          <cell r="D1378">
            <v>1817.51</v>
          </cell>
          <cell r="E1378">
            <v>63.6</v>
          </cell>
          <cell r="F1378">
            <v>1881.11</v>
          </cell>
        </row>
        <row r="1379">
          <cell r="A1379" t="str">
            <v>24.04.620</v>
          </cell>
          <cell r="B1379" t="str">
            <v>Guichê de segurança em grade de aço SAE 1045, diâmetro de 1´', com têmpera e revenimento</v>
          </cell>
          <cell r="C1379" t="str">
            <v>M2</v>
          </cell>
          <cell r="D1379">
            <v>2912.36</v>
          </cell>
          <cell r="E1379">
            <v>63.6</v>
          </cell>
          <cell r="F1379">
            <v>2975.96</v>
          </cell>
        </row>
        <row r="1380">
          <cell r="A1380" t="str">
            <v>24.04.630</v>
          </cell>
          <cell r="B1380" t="str">
            <v>Guichê de segurança em grade de aço SAE 1045, diâmetro de 1´', sem têmpera e revenimento</v>
          </cell>
          <cell r="C1380" t="str">
            <v>M2</v>
          </cell>
          <cell r="D1380">
            <v>2416.1999999999998</v>
          </cell>
          <cell r="E1380">
            <v>63.6</v>
          </cell>
          <cell r="F1380">
            <v>2479.8000000000002</v>
          </cell>
        </row>
        <row r="1381">
          <cell r="A1381" t="str">
            <v>24.06</v>
          </cell>
          <cell r="B1381" t="str">
            <v>Esquadria, serralheria e elemento em ferro.</v>
          </cell>
        </row>
        <row r="1382">
          <cell r="A1382" t="str">
            <v>24.06.030</v>
          </cell>
          <cell r="B1382" t="str">
            <v>Guarda-corpo com vidro de 8 mm, em tubo de aço galvanizado, diâmetro 1 1/2´</v>
          </cell>
          <cell r="C1382" t="str">
            <v>M</v>
          </cell>
          <cell r="D1382">
            <v>1225.8800000000001</v>
          </cell>
          <cell r="E1382">
            <v>52.93</v>
          </cell>
          <cell r="F1382">
            <v>1278.81</v>
          </cell>
        </row>
        <row r="1383">
          <cell r="A1383" t="str">
            <v>24.07</v>
          </cell>
          <cell r="B1383" t="str">
            <v>Portas, portoes e gradis.</v>
          </cell>
        </row>
        <row r="1384">
          <cell r="A1384" t="str">
            <v>24.07.030</v>
          </cell>
          <cell r="B1384" t="str">
            <v>Porta de enrolar automatizado, em perfil meia cana perfurado, tipo transvision</v>
          </cell>
          <cell r="C1384" t="str">
            <v>M2</v>
          </cell>
          <cell r="D1384">
            <v>828.04</v>
          </cell>
          <cell r="E1384">
            <v>45.15</v>
          </cell>
          <cell r="F1384">
            <v>873.19</v>
          </cell>
        </row>
        <row r="1385">
          <cell r="A1385" t="str">
            <v>24.07.040</v>
          </cell>
          <cell r="B1385" t="str">
            <v>Porta de abrir em chapa de aço galvanizado, com requadro em tela ondulada malha 2´ e fio 12</v>
          </cell>
          <cell r="C1385" t="str">
            <v>M2</v>
          </cell>
          <cell r="D1385">
            <v>936.82</v>
          </cell>
          <cell r="E1385">
            <v>126.79</v>
          </cell>
          <cell r="F1385">
            <v>1063.6099999999999</v>
          </cell>
        </row>
        <row r="1386">
          <cell r="A1386" t="str">
            <v>24.08</v>
          </cell>
          <cell r="B1386" t="str">
            <v>Esquadria, serralheria e elemento em aco inoxidavel</v>
          </cell>
        </row>
        <row r="1387">
          <cell r="A1387" t="str">
            <v>24.08.020</v>
          </cell>
          <cell r="B1387" t="str">
            <v>Corrimão duplo em tubo de aço inoxidável escovado, com diâmetro de 1 1/2´ e montantes com diâmetro de 2´</v>
          </cell>
          <cell r="C1387" t="str">
            <v>M</v>
          </cell>
          <cell r="D1387">
            <v>752.51</v>
          </cell>
          <cell r="E1387">
            <v>54.18</v>
          </cell>
          <cell r="F1387">
            <v>806.69</v>
          </cell>
        </row>
        <row r="1388">
          <cell r="A1388" t="str">
            <v>24.08.031</v>
          </cell>
          <cell r="B1388" t="str">
            <v>Corrimão em tubo de aço inoxidável escovado, diâmetro de 1 1/2"</v>
          </cell>
          <cell r="C1388" t="str">
            <v>M</v>
          </cell>
          <cell r="D1388">
            <v>482.43</v>
          </cell>
          <cell r="E1388">
            <v>22.58</v>
          </cell>
          <cell r="F1388">
            <v>505.01</v>
          </cell>
        </row>
        <row r="1389">
          <cell r="A1389" t="str">
            <v>24.08.040</v>
          </cell>
          <cell r="B1389" t="str">
            <v>Corrimão em tubo de aço inoxidável escovado, diâmetro de 1 1/2´ e montantes com diâmetro de 2´</v>
          </cell>
          <cell r="C1389" t="str">
            <v>M</v>
          </cell>
          <cell r="D1389">
            <v>603.91999999999996</v>
          </cell>
          <cell r="E1389">
            <v>45.15</v>
          </cell>
          <cell r="F1389">
            <v>649.07000000000005</v>
          </cell>
        </row>
        <row r="1390">
          <cell r="A1390" t="str">
            <v>24.20</v>
          </cell>
          <cell r="B1390" t="str">
            <v>Reparos, conservacoes e complementos - GRUPO 24</v>
          </cell>
        </row>
        <row r="1391">
          <cell r="A1391" t="str">
            <v>24.20.020</v>
          </cell>
          <cell r="B1391" t="str">
            <v>Recolocação de esquadrias metálicas</v>
          </cell>
          <cell r="C1391" t="str">
            <v>M2</v>
          </cell>
          <cell r="E1391">
            <v>45.15</v>
          </cell>
          <cell r="F1391">
            <v>45.15</v>
          </cell>
        </row>
        <row r="1392">
          <cell r="A1392" t="str">
            <v>24.20.040</v>
          </cell>
          <cell r="B1392" t="str">
            <v>Recolocação de batentes</v>
          </cell>
          <cell r="C1392" t="str">
            <v>M</v>
          </cell>
          <cell r="D1392">
            <v>1.78</v>
          </cell>
          <cell r="E1392">
            <v>11.74</v>
          </cell>
          <cell r="F1392">
            <v>13.52</v>
          </cell>
        </row>
        <row r="1393">
          <cell r="A1393" t="str">
            <v>24.20.060</v>
          </cell>
          <cell r="B1393" t="str">
            <v>Recolocação de escada de marinheiro</v>
          </cell>
          <cell r="C1393" t="str">
            <v>M</v>
          </cell>
          <cell r="E1393">
            <v>27.09</v>
          </cell>
          <cell r="F1393">
            <v>27.09</v>
          </cell>
        </row>
        <row r="1394">
          <cell r="A1394" t="str">
            <v>24.20.090</v>
          </cell>
          <cell r="B1394" t="str">
            <v>Solda MIG em esquadrias metálicas</v>
          </cell>
          <cell r="C1394" t="str">
            <v>M</v>
          </cell>
          <cell r="D1394">
            <v>29.82</v>
          </cell>
          <cell r="E1394">
            <v>28.21</v>
          </cell>
          <cell r="F1394">
            <v>58.03</v>
          </cell>
        </row>
        <row r="1395">
          <cell r="A1395" t="str">
            <v>24.20.100</v>
          </cell>
          <cell r="B1395" t="str">
            <v>Brete para instalação lateral em grade de segurança</v>
          </cell>
          <cell r="C1395" t="str">
            <v>CJ</v>
          </cell>
          <cell r="D1395">
            <v>4184.33</v>
          </cell>
          <cell r="E1395">
            <v>105.86</v>
          </cell>
          <cell r="F1395">
            <v>4290.1899999999996</v>
          </cell>
        </row>
        <row r="1396">
          <cell r="A1396" t="str">
            <v>24.20.120</v>
          </cell>
          <cell r="B1396" t="str">
            <v>Batente em chapa dobrada para portas</v>
          </cell>
          <cell r="C1396" t="str">
            <v>M</v>
          </cell>
          <cell r="D1396">
            <v>257.74</v>
          </cell>
          <cell r="E1396">
            <v>11.74</v>
          </cell>
          <cell r="F1396">
            <v>269.48</v>
          </cell>
        </row>
        <row r="1397">
          <cell r="A1397" t="str">
            <v>24.20.140</v>
          </cell>
          <cell r="B1397" t="str">
            <v>Batente em chapa de aço SAE 1010/1020, espessura de 3/16´, para obras de segurança</v>
          </cell>
          <cell r="C1397" t="str">
            <v>M</v>
          </cell>
          <cell r="D1397">
            <v>503.55</v>
          </cell>
          <cell r="E1397">
            <v>11.74</v>
          </cell>
          <cell r="F1397">
            <v>515.29</v>
          </cell>
        </row>
        <row r="1398">
          <cell r="A1398" t="str">
            <v>24.20.200</v>
          </cell>
          <cell r="B1398" t="str">
            <v>Chapa de ferro nº 14, inclusive soldagem</v>
          </cell>
          <cell r="C1398" t="str">
            <v>M2</v>
          </cell>
          <cell r="D1398">
            <v>297.54000000000002</v>
          </cell>
          <cell r="E1398">
            <v>54.18</v>
          </cell>
          <cell r="F1398">
            <v>351.72</v>
          </cell>
        </row>
        <row r="1399">
          <cell r="A1399" t="str">
            <v>24.20.230</v>
          </cell>
          <cell r="B1399" t="str">
            <v>Tela ondulada em aço galvanizado fio 10 BWG, malha de 1´</v>
          </cell>
          <cell r="C1399" t="str">
            <v>M2</v>
          </cell>
          <cell r="D1399">
            <v>118.56</v>
          </cell>
          <cell r="E1399">
            <v>9.83</v>
          </cell>
          <cell r="F1399">
            <v>128.38999999999999</v>
          </cell>
        </row>
        <row r="1400">
          <cell r="A1400" t="str">
            <v>24.20.270</v>
          </cell>
          <cell r="B1400" t="str">
            <v>Tela em aço galvanizado fio 16 BWG, malha de 1´ - tipo alambrado</v>
          </cell>
          <cell r="C1400" t="str">
            <v>M2</v>
          </cell>
          <cell r="D1400">
            <v>42.53</v>
          </cell>
          <cell r="E1400">
            <v>9.83</v>
          </cell>
          <cell r="F1400">
            <v>52.36</v>
          </cell>
        </row>
        <row r="1401">
          <cell r="A1401" t="str">
            <v>24.20.300</v>
          </cell>
          <cell r="B1401" t="str">
            <v>Chapa perfurada em aço SAE 1020, furos redondos de diâmetro 7,5 mm, espessura 1/8´ - soldagem tipo MIG</v>
          </cell>
          <cell r="C1401" t="str">
            <v>M2</v>
          </cell>
          <cell r="D1401">
            <v>659.08</v>
          </cell>
          <cell r="E1401">
            <v>96.7</v>
          </cell>
          <cell r="F1401">
            <v>755.78</v>
          </cell>
        </row>
        <row r="1402">
          <cell r="A1402" t="str">
            <v>24.20.310</v>
          </cell>
          <cell r="B1402" t="str">
            <v>Chapa perfurada em aço SAE 1020, furos redondos de diâmetro 25 mm, espessura 1/4´ - inclusive soldagem</v>
          </cell>
          <cell r="C1402" t="str">
            <v>M2</v>
          </cell>
          <cell r="D1402">
            <v>1172.69</v>
          </cell>
          <cell r="E1402">
            <v>96.7</v>
          </cell>
          <cell r="F1402">
            <v>1269.3900000000001</v>
          </cell>
        </row>
        <row r="1403">
          <cell r="A1403" t="str">
            <v>25</v>
          </cell>
          <cell r="B1403" t="str">
            <v>ESQUADRIA, SERRALHERIA E ELEMENTO EM ALUMINIO</v>
          </cell>
        </row>
        <row r="1404">
          <cell r="A1404" t="str">
            <v>25.01</v>
          </cell>
          <cell r="B1404" t="str">
            <v>Caixilho em aluminio</v>
          </cell>
        </row>
        <row r="1405">
          <cell r="A1405" t="str">
            <v>25.01.020</v>
          </cell>
          <cell r="B1405" t="str">
            <v>Caixilho em alumínio fixo, sob medida</v>
          </cell>
          <cell r="C1405" t="str">
            <v>M2</v>
          </cell>
          <cell r="D1405">
            <v>836.59</v>
          </cell>
          <cell r="E1405">
            <v>67.73</v>
          </cell>
          <cell r="F1405">
            <v>904.32</v>
          </cell>
        </row>
        <row r="1406">
          <cell r="A1406" t="str">
            <v>25.01.030</v>
          </cell>
          <cell r="B1406" t="str">
            <v>Caixilho em alumínio basculante com vidro, linha comercial</v>
          </cell>
          <cell r="C1406" t="str">
            <v>M2</v>
          </cell>
          <cell r="D1406">
            <v>379.39</v>
          </cell>
          <cell r="E1406">
            <v>67.73</v>
          </cell>
          <cell r="F1406">
            <v>447.12</v>
          </cell>
        </row>
        <row r="1407">
          <cell r="A1407" t="str">
            <v>25.01.040</v>
          </cell>
          <cell r="B1407" t="str">
            <v>Caixilho em alumínio basculante, sob medida</v>
          </cell>
          <cell r="C1407" t="str">
            <v>M2</v>
          </cell>
          <cell r="D1407">
            <v>1137.02</v>
          </cell>
          <cell r="E1407">
            <v>67.73</v>
          </cell>
          <cell r="F1407">
            <v>1204.75</v>
          </cell>
        </row>
        <row r="1408">
          <cell r="A1408" t="str">
            <v>25.01.050</v>
          </cell>
          <cell r="B1408" t="str">
            <v>Caixilho em alumínio maxim-ar com vidro, linha comercial</v>
          </cell>
          <cell r="C1408" t="str">
            <v>M2</v>
          </cell>
          <cell r="D1408">
            <v>674.81</v>
          </cell>
          <cell r="E1408">
            <v>67.73</v>
          </cell>
          <cell r="F1408">
            <v>742.54</v>
          </cell>
        </row>
        <row r="1409">
          <cell r="A1409" t="str">
            <v>25.01.060</v>
          </cell>
          <cell r="B1409" t="str">
            <v>Caixilho em alumínio maxim-ar, sob medida</v>
          </cell>
          <cell r="C1409" t="str">
            <v>M2</v>
          </cell>
          <cell r="D1409">
            <v>813.98</v>
          </cell>
          <cell r="E1409">
            <v>67.73</v>
          </cell>
          <cell r="F1409">
            <v>881.71</v>
          </cell>
        </row>
        <row r="1410">
          <cell r="A1410" t="str">
            <v>25.01.070</v>
          </cell>
          <cell r="B1410" t="str">
            <v>Caixilho em alumínio de correr com vidro, linha comercial</v>
          </cell>
          <cell r="C1410" t="str">
            <v>M2</v>
          </cell>
          <cell r="D1410">
            <v>275.47000000000003</v>
          </cell>
          <cell r="E1410">
            <v>67.73</v>
          </cell>
          <cell r="F1410">
            <v>343.2</v>
          </cell>
        </row>
        <row r="1411">
          <cell r="A1411" t="str">
            <v>25.01.080</v>
          </cell>
          <cell r="B1411" t="str">
            <v>Caixilho em alumínio de correr, sob medida</v>
          </cell>
          <cell r="C1411" t="str">
            <v>M2</v>
          </cell>
          <cell r="D1411">
            <v>1012.68</v>
          </cell>
          <cell r="E1411">
            <v>67.73</v>
          </cell>
          <cell r="F1411">
            <v>1080.4100000000001</v>
          </cell>
        </row>
        <row r="1412">
          <cell r="A1412" t="str">
            <v>25.01.090</v>
          </cell>
          <cell r="B1412" t="str">
            <v>Caixilho em alumínio tipo veneziana com vidro, linha comercial</v>
          </cell>
          <cell r="C1412" t="str">
            <v>M2</v>
          </cell>
          <cell r="D1412">
            <v>369.1</v>
          </cell>
          <cell r="E1412">
            <v>67.73</v>
          </cell>
          <cell r="F1412">
            <v>436.83</v>
          </cell>
        </row>
        <row r="1413">
          <cell r="A1413" t="str">
            <v>25.01.100</v>
          </cell>
          <cell r="B1413" t="str">
            <v>Caixilho em alumínio tipo veneziana, sob medida</v>
          </cell>
          <cell r="C1413" t="str">
            <v>M2</v>
          </cell>
          <cell r="D1413">
            <v>1158</v>
          </cell>
          <cell r="E1413">
            <v>67.73</v>
          </cell>
          <cell r="F1413">
            <v>1225.73</v>
          </cell>
        </row>
        <row r="1414">
          <cell r="A1414" t="str">
            <v>25.01.110</v>
          </cell>
          <cell r="B1414" t="str">
            <v>Caixilho guilhotina em alumínio anodizado, sob medida</v>
          </cell>
          <cell r="C1414" t="str">
            <v>M2</v>
          </cell>
          <cell r="D1414">
            <v>1081.92</v>
          </cell>
          <cell r="E1414">
            <v>67.73</v>
          </cell>
          <cell r="F1414">
            <v>1149.6500000000001</v>
          </cell>
        </row>
        <row r="1415">
          <cell r="A1415" t="str">
            <v>25.01.120</v>
          </cell>
          <cell r="B1415" t="str">
            <v>Caixilho tipo veneziana industrial com montantes em alumínio e aletas em fibra de vidro</v>
          </cell>
          <cell r="C1415" t="str">
            <v>M2</v>
          </cell>
          <cell r="D1415">
            <v>499.48</v>
          </cell>
          <cell r="F1415">
            <v>499.48</v>
          </cell>
        </row>
        <row r="1416">
          <cell r="A1416" t="str">
            <v>25.01.240</v>
          </cell>
          <cell r="B1416" t="str">
            <v>Caixilho fixo em alumínio, sob medida - branco</v>
          </cell>
          <cell r="C1416" t="str">
            <v>M2</v>
          </cell>
          <cell r="D1416">
            <v>1099.97</v>
          </cell>
          <cell r="E1416">
            <v>52.05</v>
          </cell>
          <cell r="F1416">
            <v>1152.02</v>
          </cell>
        </row>
        <row r="1417">
          <cell r="A1417" t="str">
            <v>25.01.361</v>
          </cell>
          <cell r="B1417" t="str">
            <v>Caixilho em alumínio maxim-ar com vidro - branco</v>
          </cell>
          <cell r="C1417" t="str">
            <v>M2</v>
          </cell>
          <cell r="D1417">
            <v>1701.37</v>
          </cell>
          <cell r="E1417">
            <v>67.73</v>
          </cell>
          <cell r="F1417">
            <v>1769.1</v>
          </cell>
        </row>
        <row r="1418">
          <cell r="A1418" t="str">
            <v>25.01.371</v>
          </cell>
          <cell r="B1418" t="str">
            <v>Caixilho em alumínio basculante com vidro - branco</v>
          </cell>
          <cell r="C1418" t="str">
            <v>M2</v>
          </cell>
          <cell r="D1418">
            <v>1476.75</v>
          </cell>
          <cell r="E1418">
            <v>67.73</v>
          </cell>
          <cell r="F1418">
            <v>1544.48</v>
          </cell>
        </row>
        <row r="1419">
          <cell r="A1419" t="str">
            <v>25.01.380</v>
          </cell>
          <cell r="B1419" t="str">
            <v>Caixilho em alumínio de correr com vidro - branco</v>
          </cell>
          <cell r="C1419" t="str">
            <v>M2</v>
          </cell>
          <cell r="D1419">
            <v>775.63</v>
          </cell>
          <cell r="E1419">
            <v>67.73</v>
          </cell>
          <cell r="F1419">
            <v>843.36</v>
          </cell>
        </row>
        <row r="1420">
          <cell r="A1420" t="str">
            <v>25.01.400</v>
          </cell>
          <cell r="B1420" t="str">
            <v>Caixilho em alumínio anodizado fixo</v>
          </cell>
          <cell r="C1420" t="str">
            <v>M2</v>
          </cell>
          <cell r="D1420">
            <v>698.79</v>
          </cell>
          <cell r="E1420">
            <v>52.05</v>
          </cell>
          <cell r="F1420">
            <v>750.84</v>
          </cell>
        </row>
        <row r="1421">
          <cell r="A1421" t="str">
            <v>25.01.410</v>
          </cell>
          <cell r="B1421" t="str">
            <v>Caixilho em alumínio anodizado maxim-ar</v>
          </cell>
          <cell r="C1421" t="str">
            <v>M2</v>
          </cell>
          <cell r="D1421">
            <v>965.59</v>
          </cell>
          <cell r="E1421">
            <v>52.05</v>
          </cell>
          <cell r="F1421">
            <v>1017.64</v>
          </cell>
        </row>
        <row r="1422">
          <cell r="A1422" t="str">
            <v>25.01.430</v>
          </cell>
          <cell r="B1422" t="str">
            <v>Caixilho em alumínio fixo, tipo fachada</v>
          </cell>
          <cell r="C1422" t="str">
            <v>M2</v>
          </cell>
          <cell r="D1422">
            <v>817.44</v>
          </cell>
          <cell r="E1422">
            <v>39.04</v>
          </cell>
          <cell r="F1422">
            <v>856.48</v>
          </cell>
        </row>
        <row r="1423">
          <cell r="A1423" t="str">
            <v>25.01.440</v>
          </cell>
          <cell r="B1423" t="str">
            <v>Caixilho em alumínio maxim-ar, tipo fachada</v>
          </cell>
          <cell r="C1423" t="str">
            <v>M2</v>
          </cell>
          <cell r="D1423">
            <v>864.89</v>
          </cell>
          <cell r="E1423">
            <v>39.04</v>
          </cell>
          <cell r="F1423">
            <v>903.93</v>
          </cell>
        </row>
        <row r="1424">
          <cell r="A1424" t="str">
            <v>25.01.450</v>
          </cell>
          <cell r="B1424" t="str">
            <v>Caixilho em alumínio para pele de vidro, tipo fachada</v>
          </cell>
          <cell r="C1424" t="str">
            <v>M2</v>
          </cell>
          <cell r="D1424">
            <v>1237.45</v>
          </cell>
          <cell r="E1424">
            <v>39.04</v>
          </cell>
          <cell r="F1424">
            <v>1276.49</v>
          </cell>
        </row>
        <row r="1425">
          <cell r="A1425" t="str">
            <v>25.01.460</v>
          </cell>
          <cell r="B1425" t="str">
            <v>Gradil em alumínio natural, sob medida</v>
          </cell>
          <cell r="C1425" t="str">
            <v>M2</v>
          </cell>
          <cell r="D1425">
            <v>668.88</v>
          </cell>
          <cell r="F1425">
            <v>668.88</v>
          </cell>
        </row>
        <row r="1426">
          <cell r="A1426" t="str">
            <v>25.01.470</v>
          </cell>
          <cell r="B1426" t="str">
            <v>Caixilho fixo tipo veneziana em alumínio anodizado, sob medida - branco</v>
          </cell>
          <cell r="C1426" t="str">
            <v>M2</v>
          </cell>
          <cell r="D1426">
            <v>1526.08</v>
          </cell>
          <cell r="F1426">
            <v>1526.08</v>
          </cell>
        </row>
        <row r="1427">
          <cell r="A1427" t="str">
            <v>25.01.480</v>
          </cell>
          <cell r="B1427" t="str">
            <v>Caixilho em alumínio com pintura eletrostática, basculante, sob medida - branco</v>
          </cell>
          <cell r="C1427" t="str">
            <v>M2</v>
          </cell>
          <cell r="D1427">
            <v>957.92</v>
          </cell>
          <cell r="F1427">
            <v>957.92</v>
          </cell>
        </row>
        <row r="1428">
          <cell r="A1428" t="str">
            <v>25.01.490</v>
          </cell>
          <cell r="B1428" t="str">
            <v>Caixilho em alumínio com pintura eletrostática, maxim-ar, sob medida - branco</v>
          </cell>
          <cell r="C1428" t="str">
            <v>M2</v>
          </cell>
          <cell r="D1428">
            <v>933.53</v>
          </cell>
          <cell r="F1428">
            <v>933.53</v>
          </cell>
        </row>
        <row r="1429">
          <cell r="A1429" t="str">
            <v>25.01.500</v>
          </cell>
          <cell r="B1429" t="str">
            <v>Caixilho em alumínio anodizado fixo, sob medida - bronze/preto</v>
          </cell>
          <cell r="C1429" t="str">
            <v>M2</v>
          </cell>
          <cell r="D1429">
            <v>929.93</v>
          </cell>
          <cell r="E1429">
            <v>67.73</v>
          </cell>
          <cell r="F1429">
            <v>997.66</v>
          </cell>
        </row>
        <row r="1430">
          <cell r="A1430" t="str">
            <v>25.01.510</v>
          </cell>
          <cell r="B1430" t="str">
            <v>Caixilho em alumínio anodizado basculante, sob medida - bronze/preto</v>
          </cell>
          <cell r="C1430" t="str">
            <v>M2</v>
          </cell>
          <cell r="D1430">
            <v>1059.06</v>
          </cell>
          <cell r="E1430">
            <v>67.73</v>
          </cell>
          <cell r="F1430">
            <v>1126.79</v>
          </cell>
        </row>
        <row r="1431">
          <cell r="A1431" t="str">
            <v>25.01.520</v>
          </cell>
          <cell r="B1431" t="str">
            <v>Caixilho em alumínio anodizado maxim-ar, sob medida - bronze/preto</v>
          </cell>
          <cell r="C1431" t="str">
            <v>M2</v>
          </cell>
          <cell r="D1431">
            <v>1017.08</v>
          </cell>
          <cell r="E1431">
            <v>67.73</v>
          </cell>
          <cell r="F1431">
            <v>1084.81</v>
          </cell>
        </row>
        <row r="1432">
          <cell r="A1432" t="str">
            <v>25.01.530</v>
          </cell>
          <cell r="B1432" t="str">
            <v>Caixilho em alumínio anodizado de correr, sob medida - bronze/preto</v>
          </cell>
          <cell r="C1432" t="str">
            <v>M2</v>
          </cell>
          <cell r="D1432">
            <v>1001.84</v>
          </cell>
          <cell r="E1432">
            <v>67.73</v>
          </cell>
          <cell r="F1432">
            <v>1069.57</v>
          </cell>
        </row>
        <row r="1433">
          <cell r="A1433" t="str">
            <v>25.02</v>
          </cell>
          <cell r="B1433" t="str">
            <v>Porta em aluminio</v>
          </cell>
        </row>
        <row r="1434">
          <cell r="A1434" t="str">
            <v>25.02.010</v>
          </cell>
          <cell r="B1434" t="str">
            <v>Porta de entrada de abrir em alumínio com vidro, linha comercial</v>
          </cell>
          <cell r="C1434" t="str">
            <v>M2</v>
          </cell>
          <cell r="D1434">
            <v>392.18</v>
          </cell>
          <cell r="E1434">
            <v>135.44999999999999</v>
          </cell>
          <cell r="F1434">
            <v>527.63</v>
          </cell>
        </row>
        <row r="1435">
          <cell r="A1435" t="str">
            <v>25.02.020</v>
          </cell>
          <cell r="B1435" t="str">
            <v>Porta de entrada de abrir em alumínio, sob medida</v>
          </cell>
          <cell r="C1435" t="str">
            <v>M2</v>
          </cell>
          <cell r="D1435">
            <v>889.02</v>
          </cell>
          <cell r="E1435">
            <v>135.44999999999999</v>
          </cell>
          <cell r="F1435">
            <v>1024.47</v>
          </cell>
        </row>
        <row r="1436">
          <cell r="A1436" t="str">
            <v>25.02.040</v>
          </cell>
          <cell r="B1436" t="str">
            <v>Porta de entrada de correr em alumínio, sob medida</v>
          </cell>
          <cell r="C1436" t="str">
            <v>M2</v>
          </cell>
          <cell r="D1436">
            <v>996.44</v>
          </cell>
          <cell r="E1436">
            <v>135.44999999999999</v>
          </cell>
          <cell r="F1436">
            <v>1131.8900000000001</v>
          </cell>
        </row>
        <row r="1437">
          <cell r="A1437" t="str">
            <v>25.02.042</v>
          </cell>
          <cell r="B1437" t="str">
            <v>Porta de correr em alumínio tipo lambri branco, sob medida</v>
          </cell>
          <cell r="C1437" t="str">
            <v>M2</v>
          </cell>
          <cell r="D1437">
            <v>788.01</v>
          </cell>
          <cell r="E1437">
            <v>67.73</v>
          </cell>
          <cell r="F1437">
            <v>855.74</v>
          </cell>
        </row>
        <row r="1438">
          <cell r="A1438" t="str">
            <v>25.02.050</v>
          </cell>
          <cell r="B1438" t="str">
            <v>Porta veneziana de abrir em alumínio, linha comercial</v>
          </cell>
          <cell r="C1438" t="str">
            <v>M2</v>
          </cell>
          <cell r="D1438">
            <v>388.88</v>
          </cell>
          <cell r="E1438">
            <v>135.44999999999999</v>
          </cell>
          <cell r="F1438">
            <v>524.33000000000004</v>
          </cell>
        </row>
        <row r="1439">
          <cell r="A1439" t="str">
            <v>25.02.060</v>
          </cell>
          <cell r="B1439" t="str">
            <v>Porta/portinhola em alumínio, sob medida</v>
          </cell>
          <cell r="C1439" t="str">
            <v>M2</v>
          </cell>
          <cell r="D1439">
            <v>812.21</v>
          </cell>
          <cell r="E1439">
            <v>135.44999999999999</v>
          </cell>
          <cell r="F1439">
            <v>947.66</v>
          </cell>
        </row>
        <row r="1440">
          <cell r="A1440" t="str">
            <v>25.02.070</v>
          </cell>
          <cell r="B1440" t="str">
            <v>Portinhola tipo veneziana em alumínio, linha comercial</v>
          </cell>
          <cell r="C1440" t="str">
            <v>M2</v>
          </cell>
          <cell r="D1440">
            <v>549.57000000000005</v>
          </cell>
          <cell r="E1440">
            <v>135.44999999999999</v>
          </cell>
          <cell r="F1440">
            <v>685.02</v>
          </cell>
        </row>
        <row r="1441">
          <cell r="A1441" t="str">
            <v>25.02.110</v>
          </cell>
          <cell r="B1441" t="str">
            <v>Porta veneziana de abrir em alumínio, sob medida</v>
          </cell>
          <cell r="C1441" t="str">
            <v>M2</v>
          </cell>
          <cell r="D1441">
            <v>949.18</v>
          </cell>
          <cell r="E1441">
            <v>135.44999999999999</v>
          </cell>
          <cell r="F1441">
            <v>1084.6300000000001</v>
          </cell>
        </row>
        <row r="1442">
          <cell r="A1442" t="str">
            <v>25.02.211</v>
          </cell>
          <cell r="B1442" t="str">
            <v>Porta veneziana de abrir em alumínio - cor branca</v>
          </cell>
          <cell r="C1442" t="str">
            <v>M2</v>
          </cell>
          <cell r="D1442">
            <v>619.62</v>
          </cell>
          <cell r="E1442">
            <v>135.44999999999999</v>
          </cell>
          <cell r="F1442">
            <v>755.07</v>
          </cell>
        </row>
        <row r="1443">
          <cell r="A1443" t="str">
            <v>25.02.221</v>
          </cell>
          <cell r="B1443" t="str">
            <v>Porta de correr em alumínio com veneziana e vidro - cor branca</v>
          </cell>
          <cell r="C1443" t="str">
            <v>M2</v>
          </cell>
          <cell r="D1443">
            <v>660.51</v>
          </cell>
          <cell r="E1443">
            <v>135.44999999999999</v>
          </cell>
          <cell r="F1443">
            <v>795.96</v>
          </cell>
        </row>
        <row r="1444">
          <cell r="A1444" t="str">
            <v>25.02.230</v>
          </cell>
          <cell r="B1444" t="str">
            <v>Porta em alumínio anodizado de abrir, sob medida - bronze/preto</v>
          </cell>
          <cell r="C1444" t="str">
            <v>M2</v>
          </cell>
          <cell r="D1444">
            <v>1014.54</v>
          </cell>
          <cell r="E1444">
            <v>67.73</v>
          </cell>
          <cell r="F1444">
            <v>1082.27</v>
          </cell>
        </row>
        <row r="1445">
          <cell r="A1445" t="str">
            <v>25.02.240</v>
          </cell>
          <cell r="B1445" t="str">
            <v>Porta em alumínio anodizado de correr, sob medida - bronze/preto</v>
          </cell>
          <cell r="C1445" t="str">
            <v>M2</v>
          </cell>
          <cell r="D1445">
            <v>931.25</v>
          </cell>
          <cell r="E1445">
            <v>67.73</v>
          </cell>
          <cell r="F1445">
            <v>998.98</v>
          </cell>
        </row>
        <row r="1446">
          <cell r="A1446" t="str">
            <v>25.02.250</v>
          </cell>
          <cell r="B1446" t="str">
            <v>Porta em alumínio anodizado de abrir, tipo veneziana, sob medida - bronze/preto</v>
          </cell>
          <cell r="C1446" t="str">
            <v>M2</v>
          </cell>
          <cell r="D1446">
            <v>890.64</v>
          </cell>
          <cell r="E1446">
            <v>67.73</v>
          </cell>
          <cell r="F1446">
            <v>958.37</v>
          </cell>
        </row>
        <row r="1447">
          <cell r="A1447" t="str">
            <v>25.02.260</v>
          </cell>
          <cell r="B1447" t="str">
            <v>Portinhola em alumínio anodizado de correr, tipo veneziana, sob medida - bronze/preto</v>
          </cell>
          <cell r="C1447" t="str">
            <v>M2</v>
          </cell>
          <cell r="D1447">
            <v>1195.72</v>
          </cell>
          <cell r="E1447">
            <v>67.73</v>
          </cell>
          <cell r="F1447">
            <v>1263.45</v>
          </cell>
        </row>
        <row r="1448">
          <cell r="A1448" t="str">
            <v>25.02.300</v>
          </cell>
          <cell r="B1448" t="str">
            <v>Porta de abrir em alumínio com pintura eletrostática, sob medida - cor branca</v>
          </cell>
          <cell r="C1448" t="str">
            <v>M2</v>
          </cell>
          <cell r="D1448">
            <v>1056.5899999999999</v>
          </cell>
          <cell r="E1448">
            <v>135.44999999999999</v>
          </cell>
          <cell r="F1448">
            <v>1192.04</v>
          </cell>
        </row>
        <row r="1449">
          <cell r="A1449" t="str">
            <v>25.02.310</v>
          </cell>
          <cell r="B1449" t="str">
            <v>Porta de abrir em alumínio tipo lambri, sob medida - cor branca</v>
          </cell>
          <cell r="C1449" t="str">
            <v>M2</v>
          </cell>
          <cell r="D1449">
            <v>1288.01</v>
          </cell>
          <cell r="E1449">
            <v>135.44999999999999</v>
          </cell>
          <cell r="F1449">
            <v>1423.46</v>
          </cell>
        </row>
        <row r="1450">
          <cell r="A1450" t="str">
            <v>25.20</v>
          </cell>
          <cell r="B1450" t="str">
            <v>Reparos, conservacoes e complementos - GRUPO 25</v>
          </cell>
        </row>
        <row r="1451">
          <cell r="A1451" t="str">
            <v>25.20.020</v>
          </cell>
          <cell r="B1451" t="str">
            <v>Tela de proteção tipo mosquiteira removível, em fibra de vidro com revestimento em PVC e requadro em alumínio</v>
          </cell>
          <cell r="C1451" t="str">
            <v>M2</v>
          </cell>
          <cell r="D1451">
            <v>155.66</v>
          </cell>
          <cell r="F1451">
            <v>155.66</v>
          </cell>
        </row>
        <row r="1452">
          <cell r="A1452" t="str">
            <v>26</v>
          </cell>
          <cell r="B1452" t="str">
            <v>ESQUADRIA E ELEMENTO EM VIDRO</v>
          </cell>
        </row>
        <row r="1453">
          <cell r="A1453" t="str">
            <v>26.01</v>
          </cell>
          <cell r="B1453" t="str">
            <v>Vidro comum e laminado</v>
          </cell>
        </row>
        <row r="1454">
          <cell r="A1454" t="str">
            <v>26.01.020</v>
          </cell>
          <cell r="B1454" t="str">
            <v>Vidro liso transparente de 3 mm</v>
          </cell>
          <cell r="C1454" t="str">
            <v>M2</v>
          </cell>
          <cell r="D1454">
            <v>118.09</v>
          </cell>
          <cell r="E1454">
            <v>21.63</v>
          </cell>
          <cell r="F1454">
            <v>139.72</v>
          </cell>
        </row>
        <row r="1455">
          <cell r="A1455" t="str">
            <v>26.01.040</v>
          </cell>
          <cell r="B1455" t="str">
            <v>Vidro liso transparente de 4 mm</v>
          </cell>
          <cell r="C1455" t="str">
            <v>M2</v>
          </cell>
          <cell r="D1455">
            <v>145.53</v>
          </cell>
          <cell r="E1455">
            <v>21.63</v>
          </cell>
          <cell r="F1455">
            <v>167.16</v>
          </cell>
        </row>
        <row r="1456">
          <cell r="A1456" t="str">
            <v>26.01.060</v>
          </cell>
          <cell r="B1456" t="str">
            <v>Vidro liso transparente de 5 mm</v>
          </cell>
          <cell r="C1456" t="str">
            <v>M2</v>
          </cell>
          <cell r="D1456">
            <v>144.34</v>
          </cell>
          <cell r="E1456">
            <v>21.63</v>
          </cell>
          <cell r="F1456">
            <v>165.97</v>
          </cell>
        </row>
        <row r="1457">
          <cell r="A1457" t="str">
            <v>26.01.080</v>
          </cell>
          <cell r="B1457" t="str">
            <v>Vidro liso transparente de 6 mm</v>
          </cell>
          <cell r="C1457" t="str">
            <v>M2</v>
          </cell>
          <cell r="D1457">
            <v>183.3</v>
          </cell>
          <cell r="E1457">
            <v>28.29</v>
          </cell>
          <cell r="F1457">
            <v>211.59</v>
          </cell>
        </row>
        <row r="1458">
          <cell r="A1458" t="str">
            <v>26.01.140</v>
          </cell>
          <cell r="B1458" t="str">
            <v>Vidro liso laminado colorido de 6 mm</v>
          </cell>
          <cell r="C1458" t="str">
            <v>M2</v>
          </cell>
          <cell r="D1458">
            <v>389.45</v>
          </cell>
          <cell r="E1458">
            <v>28.29</v>
          </cell>
          <cell r="F1458">
            <v>417.74</v>
          </cell>
        </row>
        <row r="1459">
          <cell r="A1459" t="str">
            <v>26.01.142</v>
          </cell>
          <cell r="B1459" t="str">
            <v>Vidro liso laminado colorido de 8 mm</v>
          </cell>
          <cell r="C1459" t="str">
            <v>M2</v>
          </cell>
          <cell r="D1459">
            <v>364.81</v>
          </cell>
          <cell r="E1459">
            <v>32.450000000000003</v>
          </cell>
          <cell r="F1459">
            <v>397.26</v>
          </cell>
        </row>
        <row r="1460">
          <cell r="A1460" t="str">
            <v>26.01.155</v>
          </cell>
          <cell r="B1460" t="str">
            <v>Vidro liso laminado colorido de 10 mm</v>
          </cell>
          <cell r="C1460" t="str">
            <v>M2</v>
          </cell>
          <cell r="D1460">
            <v>450.42</v>
          </cell>
          <cell r="E1460">
            <v>34.15</v>
          </cell>
          <cell r="F1460">
            <v>484.57</v>
          </cell>
        </row>
        <row r="1461">
          <cell r="A1461" t="str">
            <v>26.01.160</v>
          </cell>
          <cell r="B1461" t="str">
            <v>Vidro liso laminado leitoso de 6 mm</v>
          </cell>
          <cell r="C1461" t="str">
            <v>M2</v>
          </cell>
          <cell r="D1461">
            <v>445.15</v>
          </cell>
          <cell r="E1461">
            <v>28.29</v>
          </cell>
          <cell r="F1461">
            <v>473.44</v>
          </cell>
        </row>
        <row r="1462">
          <cell r="A1462" t="str">
            <v>26.01.168</v>
          </cell>
          <cell r="B1462" t="str">
            <v>Vidro liso laminado incolor de 6 mm</v>
          </cell>
          <cell r="C1462" t="str">
            <v>M2</v>
          </cell>
          <cell r="D1462">
            <v>273.83</v>
          </cell>
          <cell r="E1462">
            <v>28.29</v>
          </cell>
          <cell r="F1462">
            <v>302.12</v>
          </cell>
        </row>
        <row r="1463">
          <cell r="A1463" t="str">
            <v>26.01.169</v>
          </cell>
          <cell r="B1463" t="str">
            <v>Vidro liso laminado incolor de 8 mm</v>
          </cell>
          <cell r="C1463" t="str">
            <v>M2</v>
          </cell>
          <cell r="D1463">
            <v>313.79000000000002</v>
          </cell>
          <cell r="E1463">
            <v>32.450000000000003</v>
          </cell>
          <cell r="F1463">
            <v>346.24</v>
          </cell>
        </row>
        <row r="1464">
          <cell r="A1464" t="str">
            <v>26.01.170</v>
          </cell>
          <cell r="B1464" t="str">
            <v>Vidro liso laminado incolor de 10 mm</v>
          </cell>
          <cell r="C1464" t="str">
            <v>M2</v>
          </cell>
          <cell r="D1464">
            <v>389.87</v>
          </cell>
          <cell r="E1464">
            <v>34.14</v>
          </cell>
          <cell r="F1464">
            <v>424.01</v>
          </cell>
        </row>
        <row r="1465">
          <cell r="A1465" t="str">
            <v>26.01.190</v>
          </cell>
          <cell r="B1465" t="str">
            <v>Vidro liso laminado jateado de 6 mm</v>
          </cell>
          <cell r="C1465" t="str">
            <v>M2</v>
          </cell>
          <cell r="D1465">
            <v>530.29999999999995</v>
          </cell>
          <cell r="E1465">
            <v>28.29</v>
          </cell>
          <cell r="F1465">
            <v>558.59</v>
          </cell>
        </row>
        <row r="1466">
          <cell r="A1466" t="str">
            <v>26.01.230</v>
          </cell>
          <cell r="B1466" t="str">
            <v>Vidro fantasia de 3/4 mm</v>
          </cell>
          <cell r="C1466" t="str">
            <v>M2</v>
          </cell>
          <cell r="D1466">
            <v>155.58000000000001</v>
          </cell>
          <cell r="E1466">
            <v>21.63</v>
          </cell>
          <cell r="F1466">
            <v>177.21</v>
          </cell>
        </row>
        <row r="1467">
          <cell r="A1467" t="str">
            <v>26.01.348</v>
          </cell>
          <cell r="B1467" t="str">
            <v>Vidro multilaminado de alta segurança, proteção balística nível III</v>
          </cell>
          <cell r="C1467" t="str">
            <v>M2</v>
          </cell>
          <cell r="D1467">
            <v>3675.94</v>
          </cell>
          <cell r="F1467">
            <v>3675.94</v>
          </cell>
        </row>
        <row r="1468">
          <cell r="A1468" t="str">
            <v>26.01.350</v>
          </cell>
          <cell r="B1468" t="str">
            <v>Vidro multilaminado de alta segurança em policarbonato, proteção balística nível III</v>
          </cell>
          <cell r="C1468" t="str">
            <v>M2</v>
          </cell>
          <cell r="D1468">
            <v>5641.39</v>
          </cell>
          <cell r="E1468">
            <v>85.17</v>
          </cell>
          <cell r="F1468">
            <v>5726.56</v>
          </cell>
        </row>
        <row r="1469">
          <cell r="A1469" t="str">
            <v>26.01.460</v>
          </cell>
          <cell r="B1469" t="str">
            <v>Vidro float monolítico verde de 6 mm</v>
          </cell>
          <cell r="C1469" t="str">
            <v>M2</v>
          </cell>
          <cell r="D1469">
            <v>209.85</v>
          </cell>
          <cell r="E1469">
            <v>28.29</v>
          </cell>
          <cell r="F1469">
            <v>238.14</v>
          </cell>
        </row>
        <row r="1470">
          <cell r="A1470" t="str">
            <v>26.02</v>
          </cell>
          <cell r="B1470" t="str">
            <v>Vidro temperado</v>
          </cell>
        </row>
        <row r="1471">
          <cell r="A1471" t="str">
            <v>26.02.020</v>
          </cell>
          <cell r="B1471" t="str">
            <v>Vidro temperado incolor de 6 mm</v>
          </cell>
          <cell r="C1471" t="str">
            <v>M2</v>
          </cell>
          <cell r="D1471">
            <v>228.39</v>
          </cell>
          <cell r="E1471">
            <v>28.29</v>
          </cell>
          <cell r="F1471">
            <v>256.68</v>
          </cell>
        </row>
        <row r="1472">
          <cell r="A1472" t="str">
            <v>26.02.040</v>
          </cell>
          <cell r="B1472" t="str">
            <v>Vidro temperado incolor de 8 mm</v>
          </cell>
          <cell r="C1472" t="str">
            <v>M2</v>
          </cell>
          <cell r="D1472">
            <v>250.68</v>
          </cell>
          <cell r="E1472">
            <v>32.450000000000003</v>
          </cell>
          <cell r="F1472">
            <v>283.13</v>
          </cell>
        </row>
        <row r="1473">
          <cell r="A1473" t="str">
            <v>26.02.060</v>
          </cell>
          <cell r="B1473" t="str">
            <v>Vidro temperado incolor de 10 mm</v>
          </cell>
          <cell r="C1473" t="str">
            <v>M2</v>
          </cell>
          <cell r="D1473">
            <v>276.58999999999997</v>
          </cell>
          <cell r="E1473">
            <v>34.14</v>
          </cell>
          <cell r="F1473">
            <v>310.73</v>
          </cell>
        </row>
        <row r="1474">
          <cell r="A1474" t="str">
            <v>26.02.120</v>
          </cell>
          <cell r="B1474" t="str">
            <v>Vidro temperado cinza ou bronze de 6 mm</v>
          </cell>
          <cell r="C1474" t="str">
            <v>M2</v>
          </cell>
          <cell r="D1474">
            <v>287.73</v>
          </cell>
          <cell r="E1474">
            <v>28.27</v>
          </cell>
          <cell r="F1474">
            <v>316</v>
          </cell>
        </row>
        <row r="1475">
          <cell r="A1475" t="str">
            <v>26.02.140</v>
          </cell>
          <cell r="B1475" t="str">
            <v>Vidro temperado cinza ou bronze de 8 mm</v>
          </cell>
          <cell r="C1475" t="str">
            <v>M2</v>
          </cell>
          <cell r="D1475">
            <v>338.63</v>
          </cell>
          <cell r="E1475">
            <v>32.450000000000003</v>
          </cell>
          <cell r="F1475">
            <v>371.08</v>
          </cell>
        </row>
        <row r="1476">
          <cell r="A1476" t="str">
            <v>26.02.160</v>
          </cell>
          <cell r="B1476" t="str">
            <v>Vidro temperado cinza ou bronze de 10 mm</v>
          </cell>
          <cell r="C1476" t="str">
            <v>M2</v>
          </cell>
          <cell r="D1476">
            <v>437.84</v>
          </cell>
          <cell r="E1476">
            <v>34.14</v>
          </cell>
          <cell r="F1476">
            <v>471.98</v>
          </cell>
        </row>
        <row r="1477">
          <cell r="A1477" t="str">
            <v>26.02.170</v>
          </cell>
          <cell r="B1477" t="str">
            <v>Vidro temperado serigrafado incolor de 8 mm</v>
          </cell>
          <cell r="C1477" t="str">
            <v>M2</v>
          </cell>
          <cell r="D1477">
            <v>611.53</v>
          </cell>
          <cell r="E1477">
            <v>32.450000000000003</v>
          </cell>
          <cell r="F1477">
            <v>643.98</v>
          </cell>
        </row>
        <row r="1478">
          <cell r="A1478" t="str">
            <v>26.02.300</v>
          </cell>
          <cell r="B1478" t="str">
            <v>Vidro temperado neutro verde de 10 mm</v>
          </cell>
          <cell r="C1478" t="str">
            <v>M2</v>
          </cell>
          <cell r="D1478">
            <v>474.32</v>
          </cell>
          <cell r="E1478">
            <v>34.14</v>
          </cell>
          <cell r="F1478">
            <v>508.46</v>
          </cell>
        </row>
        <row r="1479">
          <cell r="A1479" t="str">
            <v>26.03</v>
          </cell>
          <cell r="B1479" t="str">
            <v>Vidro especial</v>
          </cell>
        </row>
        <row r="1480">
          <cell r="A1480" t="str">
            <v>26.03.070</v>
          </cell>
          <cell r="B1480" t="str">
            <v>Vidro laminado temperado incolor de 8mm</v>
          </cell>
          <cell r="C1480" t="str">
            <v>M2</v>
          </cell>
          <cell r="D1480">
            <v>459.85</v>
          </cell>
          <cell r="E1480">
            <v>32.450000000000003</v>
          </cell>
          <cell r="F1480">
            <v>492.3</v>
          </cell>
        </row>
        <row r="1481">
          <cell r="A1481" t="str">
            <v>26.03.074</v>
          </cell>
          <cell r="B1481" t="str">
            <v>Vidro laminado temperado incolor de 16 mm</v>
          </cell>
          <cell r="C1481" t="str">
            <v>M2</v>
          </cell>
          <cell r="D1481">
            <v>1114.17</v>
          </cell>
          <cell r="E1481">
            <v>43.27</v>
          </cell>
          <cell r="F1481">
            <v>1157.44</v>
          </cell>
        </row>
        <row r="1482">
          <cell r="A1482" t="str">
            <v>26.03.090</v>
          </cell>
          <cell r="B1482" t="str">
            <v>Vidro laminado temperado jateado de 8 mm</v>
          </cell>
          <cell r="C1482" t="str">
            <v>M2</v>
          </cell>
          <cell r="D1482">
            <v>544.07000000000005</v>
          </cell>
          <cell r="E1482">
            <v>32.450000000000003</v>
          </cell>
          <cell r="F1482">
            <v>576.52</v>
          </cell>
        </row>
        <row r="1483">
          <cell r="A1483" t="str">
            <v>26.04</v>
          </cell>
          <cell r="B1483" t="str">
            <v>Espelhos</v>
          </cell>
        </row>
        <row r="1484">
          <cell r="A1484" t="str">
            <v>26.04.010</v>
          </cell>
          <cell r="B1484" t="str">
            <v>Espelho em vidro cristal liso, espessura de 4 mm</v>
          </cell>
          <cell r="C1484" t="str">
            <v>M2</v>
          </cell>
          <cell r="D1484">
            <v>536.53</v>
          </cell>
          <cell r="F1484">
            <v>536.53</v>
          </cell>
        </row>
        <row r="1485">
          <cell r="A1485" t="str">
            <v>26.04.030</v>
          </cell>
          <cell r="B1485" t="str">
            <v>Espelho comum de 3 mm com moldura em alumínio</v>
          </cell>
          <cell r="C1485" t="str">
            <v>M2</v>
          </cell>
          <cell r="D1485">
            <v>659.65</v>
          </cell>
          <cell r="E1485">
            <v>22.58</v>
          </cell>
          <cell r="F1485">
            <v>682.23</v>
          </cell>
        </row>
        <row r="1486">
          <cell r="A1486" t="str">
            <v>26.20</v>
          </cell>
          <cell r="B1486" t="str">
            <v>Reparos, conservacoes e complementos - GRUPO 26</v>
          </cell>
        </row>
        <row r="1487">
          <cell r="A1487" t="str">
            <v>26.20.010</v>
          </cell>
          <cell r="B1487" t="str">
            <v>Massa para vidro</v>
          </cell>
          <cell r="C1487" t="str">
            <v>M</v>
          </cell>
          <cell r="D1487">
            <v>1.64</v>
          </cell>
          <cell r="E1487">
            <v>4.45</v>
          </cell>
          <cell r="F1487">
            <v>6.09</v>
          </cell>
        </row>
        <row r="1488">
          <cell r="A1488" t="str">
            <v>26.20.020</v>
          </cell>
          <cell r="B1488" t="str">
            <v>Recolocação de vidro inclusive emassamento ou recolocação de baguetes</v>
          </cell>
          <cell r="C1488" t="str">
            <v>M2</v>
          </cell>
          <cell r="D1488">
            <v>8.2200000000000006</v>
          </cell>
          <cell r="E1488">
            <v>59.38</v>
          </cell>
          <cell r="F1488">
            <v>67.599999999999994</v>
          </cell>
        </row>
        <row r="1489">
          <cell r="A1489" t="str">
            <v>27</v>
          </cell>
          <cell r="B1489" t="str">
            <v>ESQUADRIA E ELEMENTO EM MATERIAL ESPECIAL</v>
          </cell>
        </row>
        <row r="1490">
          <cell r="A1490" t="str">
            <v>27.02</v>
          </cell>
          <cell r="B1490" t="str">
            <v>Policarbonato</v>
          </cell>
        </row>
        <row r="1491">
          <cell r="A1491" t="str">
            <v>27.02.001</v>
          </cell>
          <cell r="B1491" t="str">
            <v>Chapa em policarbonato compacta, fumê, espessura de 6 mm</v>
          </cell>
          <cell r="C1491" t="str">
            <v>M2</v>
          </cell>
          <cell r="D1491">
            <v>577.41999999999996</v>
          </cell>
          <cell r="E1491">
            <v>104.27</v>
          </cell>
          <cell r="F1491">
            <v>681.69</v>
          </cell>
        </row>
        <row r="1492">
          <cell r="A1492" t="str">
            <v>27.02.011</v>
          </cell>
          <cell r="B1492" t="str">
            <v>Chapa em policarbonato compacta, cristal, espessura de 6 mm</v>
          </cell>
          <cell r="C1492" t="str">
            <v>M2</v>
          </cell>
          <cell r="D1492">
            <v>508.15</v>
          </cell>
          <cell r="E1492">
            <v>104.27</v>
          </cell>
          <cell r="F1492">
            <v>612.41999999999996</v>
          </cell>
        </row>
        <row r="1493">
          <cell r="A1493" t="str">
            <v>27.02.041</v>
          </cell>
          <cell r="B1493" t="str">
            <v>Chapa em policarbonato compacta, cristal, espessura de 10 mm</v>
          </cell>
          <cell r="C1493" t="str">
            <v>M2</v>
          </cell>
          <cell r="D1493">
            <v>771.61</v>
          </cell>
          <cell r="E1493">
            <v>104.27</v>
          </cell>
          <cell r="F1493">
            <v>875.88</v>
          </cell>
        </row>
        <row r="1494">
          <cell r="A1494" t="str">
            <v>27.02.050</v>
          </cell>
          <cell r="B1494" t="str">
            <v>Chapa de policarbonato alveolar de 6 mm</v>
          </cell>
          <cell r="C1494" t="str">
            <v>M2</v>
          </cell>
          <cell r="D1494">
            <v>62.55</v>
          </cell>
          <cell r="E1494">
            <v>104.27</v>
          </cell>
          <cell r="F1494">
            <v>166.82</v>
          </cell>
        </row>
        <row r="1495">
          <cell r="A1495" t="str">
            <v>27.03</v>
          </cell>
          <cell r="B1495" t="str">
            <v>Chapa de fibra de vidro</v>
          </cell>
        </row>
        <row r="1496">
          <cell r="A1496" t="str">
            <v>27.03.030</v>
          </cell>
          <cell r="B1496" t="str">
            <v>Placa de poliéster reforçada com fibra de vidro de 3 mm</v>
          </cell>
          <cell r="C1496" t="str">
            <v>M2</v>
          </cell>
          <cell r="D1496">
            <v>185.14</v>
          </cell>
          <cell r="E1496">
            <v>59.38</v>
          </cell>
          <cell r="F1496">
            <v>244.52</v>
          </cell>
        </row>
        <row r="1497">
          <cell r="A1497" t="str">
            <v>27.04</v>
          </cell>
          <cell r="B1497" t="str">
            <v>PVC / VINIL</v>
          </cell>
        </row>
        <row r="1498">
          <cell r="A1498" t="str">
            <v>27.04.031</v>
          </cell>
          <cell r="B1498" t="str">
            <v>Caixilho de correr em PVC com vidro e persiana</v>
          </cell>
          <cell r="C1498" t="str">
            <v>M2</v>
          </cell>
          <cell r="D1498">
            <v>2666.89</v>
          </cell>
          <cell r="E1498">
            <v>103.01</v>
          </cell>
          <cell r="F1498">
            <v>2769.9</v>
          </cell>
        </row>
        <row r="1499">
          <cell r="A1499" t="str">
            <v>27.04.040</v>
          </cell>
          <cell r="B1499" t="str">
            <v>Corrimão, bate-maca ou protetor de parede em PVC, com amortecimento à impacto, altura de 131 mm</v>
          </cell>
          <cell r="C1499" t="str">
            <v>M</v>
          </cell>
          <cell r="D1499">
            <v>431.42</v>
          </cell>
          <cell r="E1499">
            <v>83.3</v>
          </cell>
          <cell r="F1499">
            <v>514.72</v>
          </cell>
        </row>
        <row r="1500">
          <cell r="A1500" t="str">
            <v>27.04.050</v>
          </cell>
          <cell r="B1500" t="str">
            <v>Protetor de parede ou bate-maca em PVC flexível, com amortecimento à impacto, altura de 150 mm</v>
          </cell>
          <cell r="C1500" t="str">
            <v>M</v>
          </cell>
          <cell r="D1500">
            <v>101.53</v>
          </cell>
          <cell r="E1500">
            <v>27.09</v>
          </cell>
          <cell r="F1500">
            <v>128.62</v>
          </cell>
        </row>
        <row r="1501">
          <cell r="A1501" t="str">
            <v>27.04.051</v>
          </cell>
          <cell r="B1501" t="str">
            <v>Faixa em vinil para proteção de paredes, com amortecimento à alto impacto, altura de 400 mm</v>
          </cell>
          <cell r="C1501" t="str">
            <v>M</v>
          </cell>
          <cell r="D1501">
            <v>83.47</v>
          </cell>
          <cell r="E1501">
            <v>12.4</v>
          </cell>
          <cell r="F1501">
            <v>95.87</v>
          </cell>
        </row>
        <row r="1502">
          <cell r="A1502" t="str">
            <v>27.04.052</v>
          </cell>
          <cell r="B1502" t="str">
            <v>Cantoneira adesiva em vinil de alto impacto</v>
          </cell>
          <cell r="C1502" t="str">
            <v>M</v>
          </cell>
          <cell r="D1502">
            <v>61.73</v>
          </cell>
          <cell r="E1502">
            <v>6.77</v>
          </cell>
          <cell r="F1502">
            <v>68.5</v>
          </cell>
        </row>
        <row r="1503">
          <cell r="A1503" t="str">
            <v>27.04.060</v>
          </cell>
          <cell r="B1503" t="str">
            <v>Bate-maca ou protetor de parede curvo em PVC, com amortecimento à impacto, altura de 200 mm</v>
          </cell>
          <cell r="C1503" t="str">
            <v>M</v>
          </cell>
          <cell r="D1503">
            <v>170.78</v>
          </cell>
          <cell r="E1503">
            <v>73.84</v>
          </cell>
          <cell r="F1503">
            <v>244.62</v>
          </cell>
        </row>
        <row r="1504">
          <cell r="A1504" t="str">
            <v>27.04.070</v>
          </cell>
          <cell r="B1504" t="str">
            <v>Bate-maca ou protetor de parede em PVC, com amortecimento à impacto, altura de 200 mm</v>
          </cell>
          <cell r="C1504" t="str">
            <v>M</v>
          </cell>
          <cell r="D1504">
            <v>126.98</v>
          </cell>
          <cell r="E1504">
            <v>37.71</v>
          </cell>
          <cell r="F1504">
            <v>164.69</v>
          </cell>
        </row>
        <row r="1505">
          <cell r="A1505" t="str">
            <v>28</v>
          </cell>
          <cell r="B1505" t="str">
            <v>FERRAGEM COMPLEMENTAR PARA ESQUADRIAS</v>
          </cell>
        </row>
        <row r="1506">
          <cell r="A1506" t="str">
            <v>28.01</v>
          </cell>
          <cell r="B1506" t="str">
            <v>Ferragem para porta</v>
          </cell>
        </row>
        <row r="1507">
          <cell r="A1507" t="str">
            <v>28.01.020</v>
          </cell>
          <cell r="B1507" t="str">
            <v>Ferragem completa com maçaneta tipo alavanca, para porta externa com 1 folha</v>
          </cell>
          <cell r="C1507" t="str">
            <v>CJ</v>
          </cell>
          <cell r="D1507">
            <v>392.69</v>
          </cell>
          <cell r="E1507">
            <v>67.73</v>
          </cell>
          <cell r="F1507">
            <v>460.42</v>
          </cell>
        </row>
        <row r="1508">
          <cell r="A1508" t="str">
            <v>28.01.030</v>
          </cell>
          <cell r="B1508" t="str">
            <v>Ferragem completa com maçaneta tipo alavanca, para porta externa com 2 folhas</v>
          </cell>
          <cell r="C1508" t="str">
            <v>CJ</v>
          </cell>
          <cell r="D1508">
            <v>713.13</v>
          </cell>
          <cell r="E1508">
            <v>90.3</v>
          </cell>
          <cell r="F1508">
            <v>803.43</v>
          </cell>
        </row>
        <row r="1509">
          <cell r="A1509" t="str">
            <v>28.01.040</v>
          </cell>
          <cell r="B1509" t="str">
            <v>Ferragem completa com maçaneta tipo alavanca, para porta interna com 1 folha</v>
          </cell>
          <cell r="C1509" t="str">
            <v>CJ</v>
          </cell>
          <cell r="D1509">
            <v>275.79000000000002</v>
          </cell>
          <cell r="E1509">
            <v>67.73</v>
          </cell>
          <cell r="F1509">
            <v>343.52</v>
          </cell>
        </row>
        <row r="1510">
          <cell r="A1510" t="str">
            <v>28.01.050</v>
          </cell>
          <cell r="B1510" t="str">
            <v>Ferragem completa com maçaneta tipo alavanca, para porta interna com 2 folhas</v>
          </cell>
          <cell r="C1510" t="str">
            <v>CJ</v>
          </cell>
          <cell r="D1510">
            <v>548.55999999999995</v>
          </cell>
          <cell r="E1510">
            <v>90.3</v>
          </cell>
          <cell r="F1510">
            <v>638.86</v>
          </cell>
        </row>
        <row r="1511">
          <cell r="A1511" t="str">
            <v>28.01.070</v>
          </cell>
          <cell r="B1511" t="str">
            <v>Ferragem completa para porta de box de WC tipo livre/ocupado</v>
          </cell>
          <cell r="C1511" t="str">
            <v>CJ</v>
          </cell>
          <cell r="D1511">
            <v>220.79</v>
          </cell>
          <cell r="E1511">
            <v>67.73</v>
          </cell>
          <cell r="F1511">
            <v>288.52</v>
          </cell>
        </row>
        <row r="1512">
          <cell r="A1512" t="str">
            <v>28.01.080</v>
          </cell>
          <cell r="B1512" t="str">
            <v>Ferragem adicional para porta vão simples em divisória</v>
          </cell>
          <cell r="C1512" t="str">
            <v>CJ</v>
          </cell>
          <cell r="D1512">
            <v>259.70999999999998</v>
          </cell>
          <cell r="F1512">
            <v>259.70999999999998</v>
          </cell>
        </row>
        <row r="1513">
          <cell r="A1513" t="str">
            <v>28.01.090</v>
          </cell>
          <cell r="B1513" t="str">
            <v>Ferragem adicional para porta vão duplo em divisória</v>
          </cell>
          <cell r="C1513" t="str">
            <v>CJ</v>
          </cell>
          <cell r="D1513">
            <v>367.07</v>
          </cell>
          <cell r="F1513">
            <v>367.07</v>
          </cell>
        </row>
        <row r="1514">
          <cell r="A1514" t="str">
            <v>28.01.146</v>
          </cell>
          <cell r="B1514" t="str">
            <v>Fechadura eletromagnética para capacidade de atraque de 150 kgf</v>
          </cell>
          <cell r="C1514" t="str">
            <v>UN</v>
          </cell>
          <cell r="D1514">
            <v>302.95999999999998</v>
          </cell>
          <cell r="E1514">
            <v>75.08</v>
          </cell>
          <cell r="F1514">
            <v>378.04</v>
          </cell>
        </row>
        <row r="1515">
          <cell r="A1515" t="str">
            <v>28.01.150</v>
          </cell>
          <cell r="B1515" t="str">
            <v>Fechadura elétrica de sobrepor para porta ou portão com peso até 400 kg</v>
          </cell>
          <cell r="C1515" t="str">
            <v>CJ</v>
          </cell>
          <cell r="D1515">
            <v>466.97</v>
          </cell>
          <cell r="E1515">
            <v>75.08</v>
          </cell>
          <cell r="F1515">
            <v>542.04999999999995</v>
          </cell>
        </row>
        <row r="1516">
          <cell r="A1516" t="str">
            <v>28.01.160</v>
          </cell>
          <cell r="B1516" t="str">
            <v>Mola aérea para porta, com esforço acima de 50 kg até 60 kg</v>
          </cell>
          <cell r="C1516" t="str">
            <v>UN</v>
          </cell>
          <cell r="D1516">
            <v>282.13</v>
          </cell>
          <cell r="E1516">
            <v>21.17</v>
          </cell>
          <cell r="F1516">
            <v>303.3</v>
          </cell>
        </row>
        <row r="1517">
          <cell r="A1517" t="str">
            <v>28.01.171</v>
          </cell>
          <cell r="B1517" t="str">
            <v>Mola aérea para porta, com esforço acima de 60 kg até 80 kg</v>
          </cell>
          <cell r="C1517" t="str">
            <v>UN</v>
          </cell>
          <cell r="D1517">
            <v>298.36</v>
          </cell>
          <cell r="E1517">
            <v>21.17</v>
          </cell>
          <cell r="F1517">
            <v>319.52999999999997</v>
          </cell>
        </row>
        <row r="1518">
          <cell r="A1518" t="str">
            <v>28.01.180</v>
          </cell>
          <cell r="B1518" t="str">
            <v>Mola aérea hidráulica, para porta com largura até 1,60 m</v>
          </cell>
          <cell r="C1518" t="str">
            <v>UN</v>
          </cell>
          <cell r="D1518">
            <v>2482.1</v>
          </cell>
          <cell r="E1518">
            <v>52.93</v>
          </cell>
          <cell r="F1518">
            <v>2535.0300000000002</v>
          </cell>
        </row>
        <row r="1519">
          <cell r="A1519" t="str">
            <v>28.01.210</v>
          </cell>
          <cell r="B1519" t="str">
            <v>Fechadura tipo alavanca com chave para porta corta-fogo</v>
          </cell>
          <cell r="C1519" t="str">
            <v>UN</v>
          </cell>
          <cell r="D1519">
            <v>532.16</v>
          </cell>
          <cell r="E1519">
            <v>39.700000000000003</v>
          </cell>
          <cell r="F1519">
            <v>571.86</v>
          </cell>
        </row>
        <row r="1520">
          <cell r="A1520" t="str">
            <v>28.01.250</v>
          </cell>
          <cell r="B1520" t="str">
            <v>Visor tipo olho mágico</v>
          </cell>
          <cell r="C1520" t="str">
            <v>UN</v>
          </cell>
          <cell r="D1520">
            <v>28.9</v>
          </cell>
          <cell r="E1520">
            <v>13.55</v>
          </cell>
          <cell r="F1520">
            <v>42.45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1084.1600000000001</v>
          </cell>
          <cell r="E1521">
            <v>52.93</v>
          </cell>
          <cell r="F1521">
            <v>1137.0899999999999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1106.26</v>
          </cell>
          <cell r="E1522">
            <v>105.86</v>
          </cell>
          <cell r="F1522">
            <v>1212.1199999999999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339.2</v>
          </cell>
          <cell r="E1523">
            <v>67.73</v>
          </cell>
          <cell r="F1523">
            <v>406.93</v>
          </cell>
        </row>
        <row r="1524">
          <cell r="A1524" t="str">
            <v>28.05</v>
          </cell>
          <cell r="B1524" t="str">
            <v>Cadeado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20.71</v>
          </cell>
          <cell r="F1525">
            <v>20.71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32.06</v>
          </cell>
          <cell r="F1526">
            <v>32.06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52.96</v>
          </cell>
          <cell r="F1527">
            <v>52.96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201.3</v>
          </cell>
          <cell r="F1528">
            <v>201.3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84.88</v>
          </cell>
          <cell r="F1529">
            <v>84.88</v>
          </cell>
        </row>
        <row r="1530">
          <cell r="A1530" t="str">
            <v>28.20</v>
          </cell>
          <cell r="B1530" t="str">
            <v>Reparos, conservacoes e complementos - GRUPO 28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E1531">
            <v>67.73</v>
          </cell>
          <cell r="F1531">
            <v>67.73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956.08</v>
          </cell>
          <cell r="E1532">
            <v>52.93</v>
          </cell>
          <cell r="F1532">
            <v>1009.01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E1533">
            <v>58.24</v>
          </cell>
          <cell r="F1533">
            <v>58.24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1315.59</v>
          </cell>
          <cell r="E1534">
            <v>68.81</v>
          </cell>
          <cell r="F1534">
            <v>1384.4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E1535">
            <v>7.67</v>
          </cell>
          <cell r="F1535">
            <v>7.67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540.38</v>
          </cell>
          <cell r="E1536">
            <v>135.44999999999999</v>
          </cell>
          <cell r="F1536">
            <v>675.83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156.51</v>
          </cell>
          <cell r="E1537">
            <v>25.65</v>
          </cell>
          <cell r="F1537">
            <v>182.16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4583.63</v>
          </cell>
          <cell r="E1538">
            <v>158.79</v>
          </cell>
          <cell r="F1538">
            <v>4742.42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445.83</v>
          </cell>
          <cell r="E1539">
            <v>52.93</v>
          </cell>
          <cell r="F1539">
            <v>498.76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167.8</v>
          </cell>
          <cell r="E1540">
            <v>39.700000000000003</v>
          </cell>
          <cell r="F1540">
            <v>207.5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105.46</v>
          </cell>
          <cell r="E1541">
            <v>9</v>
          </cell>
          <cell r="F1541">
            <v>114.46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71.53</v>
          </cell>
          <cell r="E1542">
            <v>9</v>
          </cell>
          <cell r="F1542">
            <v>80.53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175.16</v>
          </cell>
          <cell r="E1543">
            <v>9</v>
          </cell>
          <cell r="F1543">
            <v>184.16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28.01</v>
          </cell>
          <cell r="E1544">
            <v>7.67</v>
          </cell>
          <cell r="F1544">
            <v>35.68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41.46</v>
          </cell>
          <cell r="E1545">
            <v>7.67</v>
          </cell>
          <cell r="F1545">
            <v>49.13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74.56</v>
          </cell>
          <cell r="E1546">
            <v>7.67</v>
          </cell>
          <cell r="F1546">
            <v>82.23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264.73</v>
          </cell>
          <cell r="E1547">
            <v>16.25</v>
          </cell>
          <cell r="F1547">
            <v>280.98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72.95</v>
          </cell>
          <cell r="E1548">
            <v>9</v>
          </cell>
          <cell r="F1548">
            <v>81.95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89.75</v>
          </cell>
          <cell r="E1549">
            <v>9</v>
          </cell>
          <cell r="F1549">
            <v>98.75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191.57</v>
          </cell>
          <cell r="E1550">
            <v>6.51</v>
          </cell>
          <cell r="F1550">
            <v>198.08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217.84</v>
          </cell>
          <cell r="E1551">
            <v>9</v>
          </cell>
          <cell r="F1551">
            <v>226.84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405.49</v>
          </cell>
          <cell r="E1552">
            <v>79.400000000000006</v>
          </cell>
          <cell r="F1552">
            <v>484.89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125.25</v>
          </cell>
          <cell r="E1553">
            <v>79.400000000000006</v>
          </cell>
          <cell r="F1553">
            <v>204.65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25.9</v>
          </cell>
          <cell r="E1554">
            <v>51.3</v>
          </cell>
          <cell r="F1554">
            <v>77.2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178.64</v>
          </cell>
          <cell r="E1555">
            <v>9</v>
          </cell>
          <cell r="F1555">
            <v>187.64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12507.92</v>
          </cell>
          <cell r="F1556">
            <v>12507.92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15984.44</v>
          </cell>
          <cell r="F1557">
            <v>15984.44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572.4</v>
          </cell>
          <cell r="E1558">
            <v>105.86</v>
          </cell>
          <cell r="F1558">
            <v>678.26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1249.79</v>
          </cell>
          <cell r="E1559">
            <v>211.72</v>
          </cell>
          <cell r="F1559">
            <v>1461.51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1153.48</v>
          </cell>
          <cell r="E1560">
            <v>211.72</v>
          </cell>
          <cell r="F1560">
            <v>1365.2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1212.51</v>
          </cell>
          <cell r="E1561">
            <v>211.72</v>
          </cell>
          <cell r="F1561">
            <v>1424.23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50.84</v>
          </cell>
          <cell r="E1562">
            <v>12.4</v>
          </cell>
          <cell r="F1562">
            <v>63.24</v>
          </cell>
        </row>
        <row r="1563">
          <cell r="A1563" t="str">
            <v>29</v>
          </cell>
          <cell r="B1563" t="str">
            <v>INSERTE METALICO</v>
          </cell>
        </row>
        <row r="1564">
          <cell r="A1564" t="str">
            <v>29.01</v>
          </cell>
          <cell r="B1564" t="str">
            <v>Cantoneira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5.65</v>
          </cell>
          <cell r="E1565">
            <v>16.03</v>
          </cell>
          <cell r="F1565">
            <v>21.68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33.770000000000003</v>
          </cell>
          <cell r="E1566">
            <v>71.67</v>
          </cell>
          <cell r="F1566">
            <v>105.44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7.67</v>
          </cell>
          <cell r="E1567">
            <v>16.03</v>
          </cell>
          <cell r="F1567">
            <v>23.7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16.850000000000001</v>
          </cell>
          <cell r="E1568">
            <v>16.03</v>
          </cell>
          <cell r="F1568">
            <v>32.880000000000003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11.95</v>
          </cell>
          <cell r="E1569">
            <v>16.03</v>
          </cell>
          <cell r="F1569">
            <v>27.98</v>
          </cell>
        </row>
        <row r="1570">
          <cell r="A1570" t="str">
            <v>29.03</v>
          </cell>
          <cell r="B1570" t="str">
            <v>Cabos e cordoalhas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8.18</v>
          </cell>
          <cell r="E1571">
            <v>13.55</v>
          </cell>
          <cell r="F1571">
            <v>21.73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13.58</v>
          </cell>
          <cell r="E1572">
            <v>13.55</v>
          </cell>
          <cell r="F1572">
            <v>27.13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9.11</v>
          </cell>
          <cell r="E1573">
            <v>13.55</v>
          </cell>
          <cell r="F1573">
            <v>22.66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17.59</v>
          </cell>
          <cell r="E1574">
            <v>13.55</v>
          </cell>
          <cell r="F1574">
            <v>31.14</v>
          </cell>
        </row>
        <row r="1575">
          <cell r="A1575" t="str">
            <v>29.20</v>
          </cell>
          <cell r="B1575" t="str">
            <v>Reparos, conservacoes e complementos - GRUPO 29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53.38</v>
          </cell>
          <cell r="E1576">
            <v>16.489999999999998</v>
          </cell>
          <cell r="F1576">
            <v>69.87</v>
          </cell>
        </row>
        <row r="1577">
          <cell r="A1577" t="str">
            <v>30</v>
          </cell>
          <cell r="B1577" t="str">
            <v>ACESSIBILIDADE</v>
          </cell>
        </row>
        <row r="1578">
          <cell r="A1578" t="str">
            <v>30.01</v>
          </cell>
          <cell r="B1578" t="str">
            <v>Barra de apoio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176.38</v>
          </cell>
          <cell r="E1579">
            <v>13.55</v>
          </cell>
          <cell r="F1579">
            <v>189.93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109.03</v>
          </cell>
          <cell r="E1580">
            <v>13.55</v>
          </cell>
          <cell r="F1580">
            <v>122.58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146.97999999999999</v>
          </cell>
          <cell r="E1581">
            <v>13.55</v>
          </cell>
          <cell r="F1581">
            <v>160.53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353.87</v>
          </cell>
          <cell r="E1582">
            <v>13.55</v>
          </cell>
          <cell r="F1582">
            <v>367.42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166.41</v>
          </cell>
          <cell r="E1583">
            <v>13.55</v>
          </cell>
          <cell r="F1583">
            <v>179.96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128.26</v>
          </cell>
          <cell r="E1584">
            <v>13.55</v>
          </cell>
          <cell r="F1584">
            <v>141.81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304.76</v>
          </cell>
          <cell r="E1585">
            <v>13.55</v>
          </cell>
          <cell r="F1585">
            <v>318.31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300.62</v>
          </cell>
          <cell r="E1586">
            <v>13.55</v>
          </cell>
          <cell r="F1586">
            <v>314.17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138.88</v>
          </cell>
          <cell r="E1587">
            <v>13.55</v>
          </cell>
          <cell r="F1587">
            <v>152.43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391.26</v>
          </cell>
          <cell r="E1588">
            <v>22.58</v>
          </cell>
          <cell r="F1588">
            <v>413.84</v>
          </cell>
        </row>
        <row r="1589">
          <cell r="A1589" t="str">
            <v>30.03</v>
          </cell>
          <cell r="B1589" t="str">
            <v>Aparelhos eletricos, hidraulicos e a gas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2745.03</v>
          </cell>
          <cell r="E1590">
            <v>70.41</v>
          </cell>
          <cell r="F1590">
            <v>2815.44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3632.65</v>
          </cell>
          <cell r="E1591">
            <v>70.41</v>
          </cell>
          <cell r="F1591">
            <v>3703.06</v>
          </cell>
        </row>
        <row r="1592">
          <cell r="A1592" t="str">
            <v>30.04</v>
          </cell>
          <cell r="B1592" t="str">
            <v>Revestimento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358.62</v>
          </cell>
          <cell r="E1593">
            <v>24.82</v>
          </cell>
          <cell r="F1593">
            <v>383.44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183.23</v>
          </cell>
          <cell r="E1594">
            <v>10.38</v>
          </cell>
          <cell r="F1594">
            <v>193.61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104.33</v>
          </cell>
          <cell r="E1595">
            <v>29.12</v>
          </cell>
          <cell r="F1595">
            <v>133.44999999999999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130.65</v>
          </cell>
          <cell r="E1596">
            <v>29.12</v>
          </cell>
          <cell r="F1596">
            <v>159.77000000000001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4.5999999999999996</v>
          </cell>
          <cell r="E1597">
            <v>1.58</v>
          </cell>
          <cell r="F1597">
            <v>6.18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477.86</v>
          </cell>
          <cell r="F1598">
            <v>477.86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5.81</v>
          </cell>
          <cell r="E1599">
            <v>10.27</v>
          </cell>
          <cell r="F1599">
            <v>16.079999999999998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0.56000000000000005</v>
          </cell>
          <cell r="E1600">
            <v>16.52</v>
          </cell>
          <cell r="F1600">
            <v>17.079999999999998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98.12</v>
          </cell>
          <cell r="E1601">
            <v>16.079999999999998</v>
          </cell>
          <cell r="F1601">
            <v>114.2</v>
          </cell>
        </row>
        <row r="1602">
          <cell r="A1602" t="str">
            <v>30.06</v>
          </cell>
          <cell r="B1602" t="str">
            <v>Comunicacao visual e sonora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11.22</v>
          </cell>
          <cell r="E1603">
            <v>1.58</v>
          </cell>
          <cell r="F1603">
            <v>12.8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10.95</v>
          </cell>
          <cell r="E1604">
            <v>1.58</v>
          </cell>
          <cell r="F1604">
            <v>12.53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21.38</v>
          </cell>
          <cell r="E1605">
            <v>1.58</v>
          </cell>
          <cell r="F1605">
            <v>22.96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37.08</v>
          </cell>
          <cell r="E1606">
            <v>25.03</v>
          </cell>
          <cell r="F1606">
            <v>62.11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314.74</v>
          </cell>
          <cell r="E1607">
            <v>25.03</v>
          </cell>
          <cell r="F1607">
            <v>339.77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647.80999999999995</v>
          </cell>
          <cell r="E1608">
            <v>25.03</v>
          </cell>
          <cell r="F1608">
            <v>672.84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28.65</v>
          </cell>
          <cell r="E1609">
            <v>4.07</v>
          </cell>
          <cell r="F1609">
            <v>32.72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770.66</v>
          </cell>
          <cell r="E1610">
            <v>5.09</v>
          </cell>
          <cell r="F1610">
            <v>775.75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148.1</v>
          </cell>
          <cell r="E1611">
            <v>87.59</v>
          </cell>
          <cell r="F1611">
            <v>235.69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294.02</v>
          </cell>
          <cell r="E1612">
            <v>200.2</v>
          </cell>
          <cell r="F1612">
            <v>494.22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203.23</v>
          </cell>
          <cell r="E1613">
            <v>22.58</v>
          </cell>
          <cell r="F1613">
            <v>225.81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23.49</v>
          </cell>
          <cell r="E1614">
            <v>4.07</v>
          </cell>
          <cell r="F1614">
            <v>27.56</v>
          </cell>
        </row>
        <row r="1615">
          <cell r="A1615" t="str">
            <v>30.08</v>
          </cell>
          <cell r="B1615" t="str">
            <v>Aparelhos sanitarios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717.79</v>
          </cell>
          <cell r="E1616">
            <v>5.09</v>
          </cell>
          <cell r="F1616">
            <v>722.88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1621.66</v>
          </cell>
          <cell r="E1617">
            <v>70.41</v>
          </cell>
          <cell r="F1617">
            <v>1692.07</v>
          </cell>
        </row>
        <row r="1618">
          <cell r="A1618" t="str">
            <v>30.08.050</v>
          </cell>
          <cell r="B1618" t="str">
            <v>Trocador acessível em MDF com revestimento em laminado melamínico de 180x80 cm</v>
          </cell>
          <cell r="C1618" t="str">
            <v>UN</v>
          </cell>
          <cell r="D1618">
            <v>2810.57</v>
          </cell>
          <cell r="E1618">
            <v>367.26</v>
          </cell>
          <cell r="F1618">
            <v>3177.83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1165.06</v>
          </cell>
          <cell r="E1619">
            <v>60.23</v>
          </cell>
          <cell r="F1619">
            <v>1225.29</v>
          </cell>
        </row>
        <row r="1620">
          <cell r="A1620" t="str">
            <v>30.14</v>
          </cell>
          <cell r="B1620" t="str">
            <v>Elevador e plataforma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153813</v>
          </cell>
          <cell r="F1621">
            <v>153813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132390.81</v>
          </cell>
          <cell r="F1622">
            <v>132390.81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37059.18</v>
          </cell>
          <cell r="F1623">
            <v>37059.18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38720.03</v>
          </cell>
          <cell r="F1624">
            <v>38720.03</v>
          </cell>
        </row>
        <row r="1625">
          <cell r="A1625" t="str">
            <v>32</v>
          </cell>
          <cell r="B1625" t="str">
            <v>IMPERMEABILIZACAO, PROTECAO E JUNTA</v>
          </cell>
        </row>
        <row r="1626">
          <cell r="A1626" t="str">
            <v>32.06</v>
          </cell>
          <cell r="B1626" t="str">
            <v>Isolamentos termicos / acusticos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20.46</v>
          </cell>
          <cell r="E1627">
            <v>4.07</v>
          </cell>
          <cell r="F1627">
            <v>24.53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27.84</v>
          </cell>
          <cell r="E1628">
            <v>4.07</v>
          </cell>
          <cell r="F1628">
            <v>31.91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570.5</v>
          </cell>
          <cell r="E1629">
            <v>57.01</v>
          </cell>
          <cell r="F1629">
            <v>627.51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146.74</v>
          </cell>
          <cell r="E1630">
            <v>7.5</v>
          </cell>
          <cell r="F1630">
            <v>154.24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17.66</v>
          </cell>
          <cell r="E1631">
            <v>11.07</v>
          </cell>
          <cell r="F1631">
            <v>28.73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89.94</v>
          </cell>
          <cell r="F1632">
            <v>89.94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1225.79</v>
          </cell>
          <cell r="F1633">
            <v>1225.79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79.77</v>
          </cell>
          <cell r="E1634">
            <v>30.03</v>
          </cell>
          <cell r="F1634">
            <v>109.8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536.61</v>
          </cell>
          <cell r="F1635">
            <v>536.61</v>
          </cell>
        </row>
        <row r="1636">
          <cell r="A1636" t="str">
            <v>32.07</v>
          </cell>
          <cell r="B1636" t="str">
            <v>Junta de dilatacao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1.51</v>
          </cell>
          <cell r="E1637">
            <v>7.42</v>
          </cell>
          <cell r="F1637">
            <v>8.93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68.94</v>
          </cell>
          <cell r="E1638">
            <v>7.42</v>
          </cell>
          <cell r="F1638">
            <v>76.36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5.41</v>
          </cell>
          <cell r="E1639">
            <v>3.1</v>
          </cell>
          <cell r="F1639">
            <v>8.51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0.15</v>
          </cell>
          <cell r="E1640">
            <v>0.06</v>
          </cell>
          <cell r="F1640">
            <v>0.21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7.36</v>
          </cell>
          <cell r="E1641">
            <v>4.96</v>
          </cell>
          <cell r="F1641">
            <v>12.32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0.12</v>
          </cell>
          <cell r="F1642">
            <v>0.31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207.24</v>
          </cell>
          <cell r="E1643">
            <v>4.5199999999999996</v>
          </cell>
          <cell r="F1643">
            <v>211.76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286.61</v>
          </cell>
          <cell r="E1644">
            <v>4.5199999999999996</v>
          </cell>
          <cell r="F1644">
            <v>291.13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101.44</v>
          </cell>
          <cell r="E1645">
            <v>4.5199999999999996</v>
          </cell>
          <cell r="F1645">
            <v>105.96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101.71</v>
          </cell>
          <cell r="E1646">
            <v>4.5199999999999996</v>
          </cell>
          <cell r="F1646">
            <v>106.23</v>
          </cell>
        </row>
        <row r="1647">
          <cell r="A1647" t="str">
            <v>32.08</v>
          </cell>
          <cell r="B1647" t="str">
            <v>Junta de dilatacao estrutural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9.7899999999999991</v>
          </cell>
          <cell r="E1648">
            <v>3.05</v>
          </cell>
          <cell r="F1648">
            <v>12.84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20.99</v>
          </cell>
          <cell r="E1649">
            <v>3.05</v>
          </cell>
          <cell r="F1649">
            <v>24.04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50.75</v>
          </cell>
          <cell r="E1650">
            <v>20.98</v>
          </cell>
          <cell r="F1650">
            <v>71.73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105.28</v>
          </cell>
          <cell r="E1651">
            <v>20.98</v>
          </cell>
          <cell r="F1651">
            <v>126.26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180.61</v>
          </cell>
          <cell r="F1652">
            <v>180.61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399.7</v>
          </cell>
          <cell r="F1653">
            <v>399.7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798.91</v>
          </cell>
          <cell r="E1654">
            <v>10.18</v>
          </cell>
          <cell r="F1654">
            <v>809.09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1215.8399999999999</v>
          </cell>
          <cell r="E1655">
            <v>10.18</v>
          </cell>
          <cell r="F1655">
            <v>1226.02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268.56</v>
          </cell>
          <cell r="F1656">
            <v>268.56</v>
          </cell>
        </row>
        <row r="1657">
          <cell r="A1657" t="str">
            <v>32.09</v>
          </cell>
          <cell r="B1657" t="str">
            <v>Apoios e afins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12.6</v>
          </cell>
          <cell r="E1658">
            <v>13.55</v>
          </cell>
          <cell r="F1658">
            <v>26.15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129.82</v>
          </cell>
          <cell r="E1659">
            <v>9.0299999999999994</v>
          </cell>
          <cell r="F1659">
            <v>138.85</v>
          </cell>
        </row>
        <row r="1660">
          <cell r="A1660" t="str">
            <v>32.10</v>
          </cell>
          <cell r="B1660" t="str">
            <v>Envelope de concreto e protecao de tubos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4.55</v>
          </cell>
          <cell r="E1661">
            <v>2.74</v>
          </cell>
          <cell r="F1661">
            <v>7.29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9.1300000000000008</v>
          </cell>
          <cell r="E1662">
            <v>5.5</v>
          </cell>
          <cell r="F1662">
            <v>14.63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13.7</v>
          </cell>
          <cell r="E1663">
            <v>8.25</v>
          </cell>
          <cell r="F1663">
            <v>21.95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18.260000000000002</v>
          </cell>
          <cell r="E1664">
            <v>11</v>
          </cell>
          <cell r="F1664">
            <v>29.26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27.43</v>
          </cell>
          <cell r="E1665">
            <v>16.510000000000002</v>
          </cell>
          <cell r="F1665">
            <v>43.94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27.22</v>
          </cell>
          <cell r="E1666">
            <v>1.7</v>
          </cell>
          <cell r="F1666">
            <v>28.92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49.09</v>
          </cell>
          <cell r="E1667">
            <v>2.38</v>
          </cell>
          <cell r="F1667">
            <v>51.47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73.010000000000005</v>
          </cell>
          <cell r="E1668">
            <v>3.05</v>
          </cell>
          <cell r="F1668">
            <v>76.06</v>
          </cell>
        </row>
        <row r="1669">
          <cell r="A1669" t="str">
            <v>32.11</v>
          </cell>
          <cell r="B1669" t="str">
            <v>Isolante termico para tubos e dutos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34.31</v>
          </cell>
          <cell r="E1670">
            <v>11.51</v>
          </cell>
          <cell r="F1670">
            <v>45.82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1.48</v>
          </cell>
          <cell r="E1671">
            <v>11.51</v>
          </cell>
          <cell r="F1671">
            <v>12.99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2.21</v>
          </cell>
          <cell r="E1672">
            <v>11.51</v>
          </cell>
          <cell r="F1672">
            <v>13.72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2.74</v>
          </cell>
          <cell r="E1673">
            <v>11.51</v>
          </cell>
          <cell r="F1673">
            <v>14.25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3.16</v>
          </cell>
          <cell r="E1674">
            <v>11.51</v>
          </cell>
          <cell r="F1674">
            <v>14.67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6.2</v>
          </cell>
          <cell r="E1675">
            <v>11.51</v>
          </cell>
          <cell r="F1675">
            <v>17.71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7.51</v>
          </cell>
          <cell r="E1676">
            <v>11.51</v>
          </cell>
          <cell r="F1676">
            <v>19.02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6.71</v>
          </cell>
          <cell r="E1677">
            <v>11.51</v>
          </cell>
          <cell r="F1677">
            <v>18.22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6.87</v>
          </cell>
          <cell r="E1678">
            <v>11.51</v>
          </cell>
          <cell r="F1678">
            <v>18.38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8.2200000000000006</v>
          </cell>
          <cell r="E1679">
            <v>11.51</v>
          </cell>
          <cell r="F1679">
            <v>19.73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9.16</v>
          </cell>
          <cell r="E1680">
            <v>11.51</v>
          </cell>
          <cell r="F1680">
            <v>20.67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21.73</v>
          </cell>
          <cell r="E1681">
            <v>11.51</v>
          </cell>
          <cell r="F1681">
            <v>33.24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26.15</v>
          </cell>
          <cell r="E1682">
            <v>11.51</v>
          </cell>
          <cell r="F1682">
            <v>37.659999999999997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30.41</v>
          </cell>
          <cell r="E1683">
            <v>11.51</v>
          </cell>
          <cell r="F1683">
            <v>41.92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34.950000000000003</v>
          </cell>
          <cell r="E1684">
            <v>11.51</v>
          </cell>
          <cell r="F1684">
            <v>46.46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39.479999999999997</v>
          </cell>
          <cell r="E1685">
            <v>11.51</v>
          </cell>
          <cell r="F1685">
            <v>50.99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47.21</v>
          </cell>
          <cell r="E1686">
            <v>11.51</v>
          </cell>
          <cell r="F1686">
            <v>58.72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54.66</v>
          </cell>
          <cell r="E1687">
            <v>11.51</v>
          </cell>
          <cell r="F1687">
            <v>66.17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60.67</v>
          </cell>
          <cell r="E1688">
            <v>11.51</v>
          </cell>
          <cell r="F1688">
            <v>72.180000000000007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85.01</v>
          </cell>
          <cell r="E1689">
            <v>11.51</v>
          </cell>
          <cell r="F1689">
            <v>96.52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104.87</v>
          </cell>
          <cell r="E1690">
            <v>11.51</v>
          </cell>
          <cell r="F1690">
            <v>116.38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136.52000000000001</v>
          </cell>
          <cell r="E1691">
            <v>11.51</v>
          </cell>
          <cell r="F1691">
            <v>148.03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197.29</v>
          </cell>
          <cell r="E1692">
            <v>21.13</v>
          </cell>
          <cell r="F1692">
            <v>218.42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16.329999999999998</v>
          </cell>
          <cell r="E1693">
            <v>11.51</v>
          </cell>
          <cell r="F1693">
            <v>27.84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19.03</v>
          </cell>
          <cell r="E1694">
            <v>11.51</v>
          </cell>
          <cell r="F1694">
            <v>30.54</v>
          </cell>
        </row>
        <row r="1695">
          <cell r="A1695" t="str">
            <v>32.15</v>
          </cell>
          <cell r="B1695" t="str">
            <v>Impermeabilizacao flexivel com manta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63.14</v>
          </cell>
          <cell r="E1696">
            <v>19.66</v>
          </cell>
          <cell r="F1696">
            <v>82.8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68.849999999999994</v>
          </cell>
          <cell r="E1697">
            <v>19.66</v>
          </cell>
          <cell r="F1697">
            <v>88.51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134.83000000000001</v>
          </cell>
          <cell r="E1698">
            <v>24.75</v>
          </cell>
          <cell r="F1698">
            <v>159.58000000000001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138.37</v>
          </cell>
          <cell r="E1699">
            <v>24.75</v>
          </cell>
          <cell r="F1699">
            <v>163.12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129.38999999999999</v>
          </cell>
          <cell r="F1700">
            <v>129.38999999999999</v>
          </cell>
        </row>
        <row r="1701">
          <cell r="A1701" t="str">
            <v>32.16</v>
          </cell>
          <cell r="B1701" t="str">
            <v>Impermeabilizacao flexivel com membranas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11.44</v>
          </cell>
          <cell r="E1702">
            <v>8.14</v>
          </cell>
          <cell r="F1702">
            <v>19.579999999999998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8</v>
          </cell>
          <cell r="E1703">
            <v>8.14</v>
          </cell>
          <cell r="F1703">
            <v>16.14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51.68</v>
          </cell>
          <cell r="E1704">
            <v>8.14</v>
          </cell>
          <cell r="F1704">
            <v>59.82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77.760000000000005</v>
          </cell>
          <cell r="E1705">
            <v>22.58</v>
          </cell>
          <cell r="F1705">
            <v>100.34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46.73</v>
          </cell>
          <cell r="E1706">
            <v>8.14</v>
          </cell>
          <cell r="F1706">
            <v>54.87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70.83</v>
          </cell>
          <cell r="E1707">
            <v>22.58</v>
          </cell>
          <cell r="F1707">
            <v>93.41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42.54</v>
          </cell>
          <cell r="E1708">
            <v>26.65</v>
          </cell>
          <cell r="F1708">
            <v>69.19</v>
          </cell>
        </row>
        <row r="1709">
          <cell r="A1709" t="str">
            <v>32.17</v>
          </cell>
          <cell r="B1709" t="str">
            <v>Impermeabilizacao rigida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457.14</v>
          </cell>
          <cell r="E1710">
            <v>352.34</v>
          </cell>
          <cell r="F1710">
            <v>809.48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468.64</v>
          </cell>
          <cell r="E1711">
            <v>40.72</v>
          </cell>
          <cell r="F1711">
            <v>509.36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5.78</v>
          </cell>
          <cell r="E1712">
            <v>8.59</v>
          </cell>
          <cell r="F1712">
            <v>14.37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16.97</v>
          </cell>
          <cell r="E1713">
            <v>17.18</v>
          </cell>
          <cell r="F1713">
            <v>34.15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53.86</v>
          </cell>
          <cell r="E1714">
            <v>8.59</v>
          </cell>
          <cell r="F1714">
            <v>62.45</v>
          </cell>
        </row>
        <row r="1715">
          <cell r="A1715" t="str">
            <v>32.20</v>
          </cell>
          <cell r="B1715" t="str">
            <v>Reparos, conservacoes e complementos - GRUPO 32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E1716">
            <v>81.44</v>
          </cell>
          <cell r="F1716">
            <v>81.44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4.7300000000000004</v>
          </cell>
          <cell r="E1717">
            <v>4.07</v>
          </cell>
          <cell r="F1717">
            <v>8.8000000000000007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4.24</v>
          </cell>
          <cell r="E1718">
            <v>4.07</v>
          </cell>
          <cell r="F1718">
            <v>8.31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12.35</v>
          </cell>
          <cell r="E1719">
            <v>4.07</v>
          </cell>
          <cell r="F1719">
            <v>16.420000000000002</v>
          </cell>
        </row>
        <row r="1720">
          <cell r="A1720" t="str">
            <v>33</v>
          </cell>
          <cell r="B1720" t="str">
            <v>PINTURA</v>
          </cell>
        </row>
        <row r="1721">
          <cell r="A1721" t="str">
            <v>33.01</v>
          </cell>
          <cell r="B1721" t="str">
            <v>Preparo de base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7.8</v>
          </cell>
          <cell r="E1722">
            <v>34.97</v>
          </cell>
          <cell r="F1722">
            <v>42.77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4.51</v>
          </cell>
          <cell r="E1723">
            <v>34.97</v>
          </cell>
          <cell r="F1723">
            <v>39.479999999999997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5.85</v>
          </cell>
          <cell r="E1724">
            <v>8.91</v>
          </cell>
          <cell r="F1724">
            <v>14.76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27.2</v>
          </cell>
          <cell r="E1725">
            <v>25.03</v>
          </cell>
          <cell r="F1725">
            <v>52.23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8</v>
          </cell>
          <cell r="E1726">
            <v>9.57</v>
          </cell>
          <cell r="F1726">
            <v>17.57</v>
          </cell>
        </row>
        <row r="1727">
          <cell r="A1727" t="str">
            <v>33.02</v>
          </cell>
          <cell r="B1727" t="str">
            <v>Massa corrida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2.72</v>
          </cell>
          <cell r="E1728">
            <v>12.05</v>
          </cell>
          <cell r="F1728">
            <v>14.77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5.19</v>
          </cell>
          <cell r="E1729">
            <v>12.05</v>
          </cell>
          <cell r="F1729">
            <v>17.239999999999998</v>
          </cell>
        </row>
        <row r="1730">
          <cell r="A1730" t="str">
            <v>33.03</v>
          </cell>
          <cell r="B1730" t="str">
            <v>Pintura em superficies de concreto / massa / gesso / pedras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6.41</v>
          </cell>
          <cell r="E1731">
            <v>26.51</v>
          </cell>
          <cell r="F1731">
            <v>32.92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8.44</v>
          </cell>
          <cell r="E1732">
            <v>22.52</v>
          </cell>
          <cell r="F1732">
            <v>30.96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16.63</v>
          </cell>
          <cell r="E1733">
            <v>12.51</v>
          </cell>
          <cell r="F1733">
            <v>29.14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18.670000000000002</v>
          </cell>
          <cell r="E1734">
            <v>21.5</v>
          </cell>
          <cell r="F1734">
            <v>40.17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8.84</v>
          </cell>
          <cell r="E1735">
            <v>15.95</v>
          </cell>
          <cell r="F1735">
            <v>24.79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43.24</v>
          </cell>
          <cell r="E1736">
            <v>15.95</v>
          </cell>
          <cell r="F1736">
            <v>59.19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25.49</v>
          </cell>
          <cell r="E1737">
            <v>21.5</v>
          </cell>
          <cell r="F1737">
            <v>46.99</v>
          </cell>
        </row>
        <row r="1738">
          <cell r="A1738" t="str">
            <v>33.05</v>
          </cell>
          <cell r="B1738" t="str">
            <v>Pintura em superficies de madeira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7.9</v>
          </cell>
          <cell r="E1739">
            <v>15.95</v>
          </cell>
          <cell r="F1739">
            <v>23.85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2.9</v>
          </cell>
          <cell r="E1740">
            <v>2.97</v>
          </cell>
          <cell r="F1740">
            <v>5.87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10.42</v>
          </cell>
          <cell r="E1741">
            <v>17.989999999999998</v>
          </cell>
          <cell r="F1741">
            <v>28.41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2.76</v>
          </cell>
          <cell r="E1742">
            <v>2.38</v>
          </cell>
          <cell r="F1742">
            <v>5.14</v>
          </cell>
        </row>
        <row r="1743">
          <cell r="A1743" t="str">
            <v>33.06</v>
          </cell>
          <cell r="B1743" t="str">
            <v>Pintura em pisos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4.24</v>
          </cell>
          <cell r="E1744">
            <v>21.5</v>
          </cell>
          <cell r="F1744">
            <v>25.74</v>
          </cell>
        </row>
        <row r="1745">
          <cell r="A1745" t="str">
            <v>33.07</v>
          </cell>
          <cell r="B1745" t="str">
            <v>Pintura em estruturas metalicas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11.24</v>
          </cell>
          <cell r="E1746">
            <v>40.04</v>
          </cell>
          <cell r="F1746">
            <v>51.28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3.69</v>
          </cell>
          <cell r="F1747">
            <v>3.69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3.84</v>
          </cell>
          <cell r="F1748">
            <v>3.84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183.23</v>
          </cell>
          <cell r="E1749">
            <v>198.93</v>
          </cell>
          <cell r="F1749">
            <v>382.16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875.58</v>
          </cell>
          <cell r="E1750">
            <v>230.62</v>
          </cell>
          <cell r="F1750">
            <v>1106.2</v>
          </cell>
        </row>
        <row r="1751">
          <cell r="A1751" t="str">
            <v>33.09</v>
          </cell>
          <cell r="B1751" t="str">
            <v>Pintura de sinalizacao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1.64</v>
          </cell>
          <cell r="E1752">
            <v>1.62</v>
          </cell>
          <cell r="F1752">
            <v>3.26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1.03</v>
          </cell>
          <cell r="E1753">
            <v>3.22</v>
          </cell>
          <cell r="F1753">
            <v>4.25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7.51</v>
          </cell>
          <cell r="E1755">
            <v>21.5</v>
          </cell>
          <cell r="F1755">
            <v>29.01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9.4600000000000009</v>
          </cell>
          <cell r="E1756">
            <v>21.5</v>
          </cell>
          <cell r="F1756">
            <v>30.96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11.57</v>
          </cell>
          <cell r="E1757">
            <v>21.5</v>
          </cell>
          <cell r="F1757">
            <v>33.07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13.33</v>
          </cell>
          <cell r="E1758">
            <v>21.5</v>
          </cell>
          <cell r="F1758">
            <v>34.83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10.56</v>
          </cell>
          <cell r="E1759">
            <v>21.5</v>
          </cell>
          <cell r="F1759">
            <v>32.06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74.150000000000006</v>
          </cell>
          <cell r="E1760">
            <v>45.04</v>
          </cell>
          <cell r="F1760">
            <v>119.19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18.8</v>
          </cell>
          <cell r="E1761">
            <v>21.5</v>
          </cell>
          <cell r="F1761">
            <v>40.299999999999997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15.02</v>
          </cell>
          <cell r="E1762">
            <v>30.03</v>
          </cell>
          <cell r="F1762">
            <v>45.05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238.97</v>
          </cell>
          <cell r="F1763">
            <v>238.97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473.83</v>
          </cell>
          <cell r="F1764">
            <v>473.83</v>
          </cell>
        </row>
        <row r="1765">
          <cell r="A1765" t="str">
            <v>33.11</v>
          </cell>
          <cell r="B1765" t="str">
            <v>Pintura em superficie metalica, inclusive preparo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17.100000000000001</v>
          </cell>
          <cell r="E1766">
            <v>30.03</v>
          </cell>
          <cell r="F1766">
            <v>47.13</v>
          </cell>
        </row>
        <row r="1767">
          <cell r="A1767" t="str">
            <v>33.12</v>
          </cell>
          <cell r="B1767" t="str">
            <v>Pintura em superficie de madeira, inclusive preparo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17.48</v>
          </cell>
          <cell r="E1768">
            <v>30.03</v>
          </cell>
          <cell r="F1768">
            <v>47.51</v>
          </cell>
        </row>
        <row r="1769">
          <cell r="A1769" t="str">
            <v>34</v>
          </cell>
          <cell r="B1769" t="str">
            <v>PAISAGISMO E FECHAMENTOS</v>
          </cell>
        </row>
        <row r="1770">
          <cell r="A1770" t="str">
            <v>34.01</v>
          </cell>
          <cell r="B1770" t="str">
            <v>Preparacao de solo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167.98</v>
          </cell>
          <cell r="E1771">
            <v>50.9</v>
          </cell>
          <cell r="F1771">
            <v>218.88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E1772">
            <v>2.04</v>
          </cell>
          <cell r="F1772">
            <v>2.04</v>
          </cell>
        </row>
        <row r="1773">
          <cell r="A1773" t="str">
            <v>34.02</v>
          </cell>
          <cell r="B1773" t="str">
            <v>Vegetacao rasteira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10.91</v>
          </cell>
          <cell r="E1774">
            <v>3.43</v>
          </cell>
          <cell r="F1774">
            <v>14.34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10.08</v>
          </cell>
          <cell r="E1775">
            <v>5.15</v>
          </cell>
          <cell r="F1775">
            <v>15.23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73.69</v>
          </cell>
          <cell r="E1776">
            <v>6.55</v>
          </cell>
          <cell r="F1776">
            <v>80.239999999999995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18.14</v>
          </cell>
          <cell r="E1777">
            <v>5.15</v>
          </cell>
          <cell r="F1777">
            <v>23.29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45.43</v>
          </cell>
          <cell r="E1778">
            <v>6.55</v>
          </cell>
          <cell r="F1778">
            <v>51.98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11.63</v>
          </cell>
          <cell r="E1779">
            <v>5.15</v>
          </cell>
          <cell r="F1779">
            <v>16.78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49.97</v>
          </cell>
          <cell r="E1780">
            <v>6.55</v>
          </cell>
          <cell r="F1780">
            <v>56.52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9.1</v>
          </cell>
          <cell r="F1781">
            <v>9.1</v>
          </cell>
        </row>
        <row r="1782">
          <cell r="A1782" t="str">
            <v>34.03</v>
          </cell>
          <cell r="B1782" t="str">
            <v>Vegetacao arbustiva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51.76</v>
          </cell>
          <cell r="E1783">
            <v>3.78</v>
          </cell>
          <cell r="F1783">
            <v>55.54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35.369999999999997</v>
          </cell>
          <cell r="E1784">
            <v>3.78</v>
          </cell>
          <cell r="F1784">
            <v>39.15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37.93</v>
          </cell>
          <cell r="E1785">
            <v>3.78</v>
          </cell>
          <cell r="F1785">
            <v>41.71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57.57</v>
          </cell>
          <cell r="E1786">
            <v>3.78</v>
          </cell>
          <cell r="F1786">
            <v>61.35</v>
          </cell>
        </row>
        <row r="1787">
          <cell r="A1787" t="str">
            <v>34.04</v>
          </cell>
          <cell r="B1787" t="str">
            <v>arvores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79.81</v>
          </cell>
          <cell r="E1788">
            <v>32.76</v>
          </cell>
          <cell r="F1788">
            <v>112.57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90.14</v>
          </cell>
          <cell r="E1789">
            <v>32.76</v>
          </cell>
          <cell r="F1789">
            <v>122.9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130.46</v>
          </cell>
          <cell r="E1790">
            <v>32.76</v>
          </cell>
          <cell r="F1790">
            <v>163.22</v>
          </cell>
        </row>
        <row r="1791">
          <cell r="A1791" t="str">
            <v>34.04.164</v>
          </cell>
          <cell r="B1791" t="str">
            <v>Árvore ornamental tipo Falso barbatimão - h= 2,00 m</v>
          </cell>
          <cell r="C1791" t="str">
            <v>UN</v>
          </cell>
          <cell r="D1791">
            <v>213.35</v>
          </cell>
          <cell r="E1791">
            <v>3.69</v>
          </cell>
          <cell r="F1791">
            <v>217.04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104.93</v>
          </cell>
          <cell r="E1792">
            <v>3.69</v>
          </cell>
          <cell r="F1792">
            <v>108.62</v>
          </cell>
        </row>
        <row r="1793">
          <cell r="A1793" t="str">
            <v>34.04.280</v>
          </cell>
          <cell r="B1793" t="str">
            <v>Árvore ornamental tipo Manacá-da-serra - h= 2,00 m</v>
          </cell>
          <cell r="C1793" t="str">
            <v>UN</v>
          </cell>
          <cell r="D1793">
            <v>131.83000000000001</v>
          </cell>
          <cell r="E1793">
            <v>32.76</v>
          </cell>
          <cell r="F1793">
            <v>164.59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314.37</v>
          </cell>
          <cell r="E1794">
            <v>32.76</v>
          </cell>
          <cell r="F1794">
            <v>347.13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60.85</v>
          </cell>
          <cell r="E1795">
            <v>32.76</v>
          </cell>
          <cell r="F1795">
            <v>93.61</v>
          </cell>
        </row>
        <row r="1796">
          <cell r="A1796" t="str">
            <v>34.05</v>
          </cell>
          <cell r="B1796" t="str">
            <v>Cercas e fechamentos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31.02</v>
          </cell>
          <cell r="E1797">
            <v>32.76</v>
          </cell>
          <cell r="F1797">
            <v>63.78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41.75</v>
          </cell>
          <cell r="E1798">
            <v>32.76</v>
          </cell>
          <cell r="F1798">
            <v>74.510000000000005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48.28</v>
          </cell>
          <cell r="E1799">
            <v>32.76</v>
          </cell>
          <cell r="F1799">
            <v>81.040000000000006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163.34</v>
          </cell>
          <cell r="E1800">
            <v>52.54</v>
          </cell>
          <cell r="F1800">
            <v>215.88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239.28</v>
          </cell>
          <cell r="F1801">
            <v>239.28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231.22</v>
          </cell>
          <cell r="F1802">
            <v>231.22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220.89</v>
          </cell>
          <cell r="F1803">
            <v>220.89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36.97</v>
          </cell>
          <cell r="F1804">
            <v>36.97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310.56</v>
          </cell>
          <cell r="F1805">
            <v>310.56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415.15</v>
          </cell>
          <cell r="E1806">
            <v>67.58</v>
          </cell>
          <cell r="F1806">
            <v>482.73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238.03</v>
          </cell>
          <cell r="F1807">
            <v>238.03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2028.63</v>
          </cell>
          <cell r="E1808">
            <v>100.9</v>
          </cell>
          <cell r="F1808">
            <v>2129.5300000000002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1872.92</v>
          </cell>
          <cell r="E1809">
            <v>100.9</v>
          </cell>
          <cell r="F1809">
            <v>1973.82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559.55999999999995</v>
          </cell>
          <cell r="E1810">
            <v>39.619999999999997</v>
          </cell>
          <cell r="F1810">
            <v>599.17999999999995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782.15</v>
          </cell>
          <cell r="E1811">
            <v>34.380000000000003</v>
          </cell>
          <cell r="F1811">
            <v>816.53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1401.41</v>
          </cell>
          <cell r="E1812">
            <v>81.430000000000007</v>
          </cell>
          <cell r="F1812">
            <v>1482.84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111.55</v>
          </cell>
          <cell r="E1813">
            <v>99.56</v>
          </cell>
          <cell r="F1813">
            <v>211.11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173.07</v>
          </cell>
          <cell r="E1814">
            <v>52.92</v>
          </cell>
          <cell r="F1814">
            <v>225.99</v>
          </cell>
        </row>
        <row r="1815">
          <cell r="A1815" t="str">
            <v>34.13</v>
          </cell>
          <cell r="B1815" t="str">
            <v>Corte, recorte e remocao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99.84</v>
          </cell>
          <cell r="E1816">
            <v>158.94</v>
          </cell>
          <cell r="F1816">
            <v>258.77999999999997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529.28</v>
          </cell>
          <cell r="E1817">
            <v>195.72</v>
          </cell>
          <cell r="F1817">
            <v>725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1802.04</v>
          </cell>
          <cell r="E1818">
            <v>354.66</v>
          </cell>
          <cell r="F1818">
            <v>2156.6999999999998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2810.96</v>
          </cell>
          <cell r="E1819">
            <v>961.52</v>
          </cell>
          <cell r="F1819">
            <v>3772.48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5648</v>
          </cell>
          <cell r="E1820">
            <v>1923.04</v>
          </cell>
          <cell r="F1820">
            <v>7571.04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8326.7999999999993</v>
          </cell>
          <cell r="E1821">
            <v>2233.04</v>
          </cell>
          <cell r="F1821">
            <v>10559.84</v>
          </cell>
        </row>
        <row r="1822">
          <cell r="A1822" t="str">
            <v>34.20</v>
          </cell>
          <cell r="B1822" t="str">
            <v>Reparos, conservacoes e complementos - GRUPO 34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8.75</v>
          </cell>
          <cell r="E1823">
            <v>7.94</v>
          </cell>
          <cell r="F1823">
            <v>16.690000000000001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70.430000000000007</v>
          </cell>
          <cell r="E1824">
            <v>11</v>
          </cell>
          <cell r="F1824">
            <v>81.430000000000007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11.07</v>
          </cell>
          <cell r="F1825">
            <v>11.07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2.14</v>
          </cell>
          <cell r="E1826">
            <v>16.66</v>
          </cell>
          <cell r="F1826">
            <v>18.8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2.2200000000000002</v>
          </cell>
          <cell r="E1827">
            <v>22.33</v>
          </cell>
          <cell r="F1827">
            <v>24.55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435.01</v>
          </cell>
          <cell r="E1828">
            <v>181.37</v>
          </cell>
          <cell r="F1828">
            <v>616.38</v>
          </cell>
        </row>
        <row r="1829">
          <cell r="A1829" t="str">
            <v>34.20.382</v>
          </cell>
          <cell r="B1829" t="str">
            <v>Suporte para apoio de bicicletas em aço carbono 2", modelo U invertido sem emendas, com  acabamento em pintura eletrostática para fixação chumbada/parafusada</v>
          </cell>
          <cell r="C1829" t="str">
            <v>UN</v>
          </cell>
          <cell r="D1829">
            <v>1345.61</v>
          </cell>
          <cell r="E1829">
            <v>39.79</v>
          </cell>
          <cell r="F1829">
            <v>1385.4</v>
          </cell>
        </row>
        <row r="1830">
          <cell r="A1830" t="str">
            <v>34.20.390</v>
          </cell>
          <cell r="B1830" t="str">
            <v>Grelha arvoreira em ferro fundido</v>
          </cell>
          <cell r="C1830" t="str">
            <v>M2</v>
          </cell>
          <cell r="D1830">
            <v>722.71</v>
          </cell>
          <cell r="E1830">
            <v>22.58</v>
          </cell>
          <cell r="F1830">
            <v>745.29</v>
          </cell>
        </row>
        <row r="1831">
          <cell r="A1831" t="str">
            <v>35</v>
          </cell>
          <cell r="B1831" t="str">
            <v>PLAYGROUND E EQUIPAMENTO RECREATIVO</v>
          </cell>
        </row>
        <row r="1832">
          <cell r="A1832" t="str">
            <v>35.01</v>
          </cell>
          <cell r="B1832" t="str">
            <v>Quadra e equipamento de esportes</v>
          </cell>
        </row>
        <row r="1833">
          <cell r="A1833" t="str">
            <v>35.01.070</v>
          </cell>
          <cell r="B1833" t="str">
            <v>Tela de arame galvanizado fio nº 12 BWG, malha de 2´</v>
          </cell>
          <cell r="C1833" t="str">
            <v>M2</v>
          </cell>
          <cell r="D1833">
            <v>49.79</v>
          </cell>
          <cell r="E1833">
            <v>6.77</v>
          </cell>
          <cell r="F1833">
            <v>56.56</v>
          </cell>
        </row>
        <row r="1834">
          <cell r="A1834" t="str">
            <v>35.01.150</v>
          </cell>
          <cell r="B1834" t="str">
            <v>Trave oficial completa com rede para futebol de salão</v>
          </cell>
          <cell r="C1834" t="str">
            <v>CJ</v>
          </cell>
          <cell r="D1834">
            <v>1966.97</v>
          </cell>
          <cell r="E1834">
            <v>162.54</v>
          </cell>
          <cell r="F1834">
            <v>2129.5100000000002</v>
          </cell>
        </row>
        <row r="1835">
          <cell r="A1835" t="str">
            <v>35.01.160</v>
          </cell>
          <cell r="B1835" t="str">
            <v>Tabela completa com suporte e rede para basquete</v>
          </cell>
          <cell r="C1835" t="str">
            <v>UN</v>
          </cell>
          <cell r="D1835">
            <v>2234.67</v>
          </cell>
          <cell r="E1835">
            <v>2047.11</v>
          </cell>
          <cell r="F1835">
            <v>4281.78</v>
          </cell>
        </row>
        <row r="1836">
          <cell r="A1836" t="str">
            <v>35.01.170</v>
          </cell>
          <cell r="B1836" t="str">
            <v>Poste oficial completo com rede para voleibol</v>
          </cell>
          <cell r="C1836" t="str">
            <v>CJ</v>
          </cell>
          <cell r="D1836">
            <v>1809</v>
          </cell>
          <cell r="E1836">
            <v>162.54</v>
          </cell>
          <cell r="F1836">
            <v>1971.54</v>
          </cell>
        </row>
        <row r="1837">
          <cell r="A1837" t="str">
            <v>35.01.550</v>
          </cell>
          <cell r="B1837" t="str">
            <v>Piso em fibra de polipropileno corrugado para quadra de esportes, inclusive pintura</v>
          </cell>
          <cell r="C1837" t="str">
            <v>M2</v>
          </cell>
          <cell r="D1837">
            <v>140.5</v>
          </cell>
          <cell r="E1837">
            <v>33.44</v>
          </cell>
          <cell r="F1837">
            <v>173.94</v>
          </cell>
        </row>
        <row r="1838">
          <cell r="A1838" t="str">
            <v>35.03</v>
          </cell>
          <cell r="B1838" t="str">
            <v>Abrigo, guarita e quiosque</v>
          </cell>
        </row>
        <row r="1839">
          <cell r="A1839" t="str">
            <v>35.03.030</v>
          </cell>
          <cell r="B1839" t="str">
            <v>Cancela automática metálica com barreira de alumínio de 3,50 até 4,00 m</v>
          </cell>
          <cell r="C1839" t="str">
            <v>UN</v>
          </cell>
          <cell r="D1839">
            <v>4210.32</v>
          </cell>
          <cell r="E1839">
            <v>96.11</v>
          </cell>
          <cell r="F1839">
            <v>4306.43</v>
          </cell>
        </row>
        <row r="1840">
          <cell r="A1840" t="str">
            <v>35.04</v>
          </cell>
          <cell r="B1840" t="str">
            <v>Bancos</v>
          </cell>
        </row>
        <row r="1841">
          <cell r="A1841" t="str">
            <v>35.04.020</v>
          </cell>
          <cell r="B1841" t="str">
            <v>Banco contínuo em concreto vazado</v>
          </cell>
          <cell r="C1841" t="str">
            <v>M</v>
          </cell>
          <cell r="D1841">
            <v>120.9</v>
          </cell>
          <cell r="E1841">
            <v>98.02</v>
          </cell>
          <cell r="F1841">
            <v>218.92</v>
          </cell>
        </row>
        <row r="1842">
          <cell r="A1842" t="str">
            <v>35.04.120</v>
          </cell>
          <cell r="B1842" t="str">
            <v>Banco em concreto pré-moldado, comprimento 150 cm</v>
          </cell>
          <cell r="C1842" t="str">
            <v>UN</v>
          </cell>
          <cell r="D1842">
            <v>530.54</v>
          </cell>
          <cell r="E1842">
            <v>21.82</v>
          </cell>
          <cell r="F1842">
            <v>552.36</v>
          </cell>
        </row>
        <row r="1843">
          <cell r="A1843" t="str">
            <v>35.04.130</v>
          </cell>
          <cell r="B1843" t="str">
            <v>Banco de madeira sobre alvenaria</v>
          </cell>
          <cell r="C1843" t="str">
            <v>M2</v>
          </cell>
          <cell r="D1843">
            <v>192.18</v>
          </cell>
          <cell r="E1843">
            <v>61.1</v>
          </cell>
          <cell r="F1843">
            <v>253.28</v>
          </cell>
        </row>
        <row r="1844">
          <cell r="A1844" t="str">
            <v>35.04.140</v>
          </cell>
          <cell r="B1844" t="str">
            <v>Banco em concreto pré-moldado com pés vazados, comprimento 200 cm</v>
          </cell>
          <cell r="C1844" t="str">
            <v>UN</v>
          </cell>
          <cell r="D1844">
            <v>591.04</v>
          </cell>
          <cell r="E1844">
            <v>30.68</v>
          </cell>
          <cell r="F1844">
            <v>621.72</v>
          </cell>
        </row>
        <row r="1845">
          <cell r="A1845" t="str">
            <v>35.04.150</v>
          </cell>
          <cell r="B1845" t="str">
            <v>Banco em concreto pré-moldado com 3 pés, comprimento 300 cm</v>
          </cell>
          <cell r="C1845" t="str">
            <v>UN</v>
          </cell>
          <cell r="D1845">
            <v>861.29</v>
          </cell>
          <cell r="E1845">
            <v>46.02</v>
          </cell>
          <cell r="F1845">
            <v>907.31</v>
          </cell>
        </row>
        <row r="1846">
          <cell r="A1846" t="str">
            <v>35.05</v>
          </cell>
          <cell r="B1846" t="str">
            <v>Equipamento recreativo</v>
          </cell>
        </row>
        <row r="1847">
          <cell r="A1847" t="str">
            <v>35.05.200</v>
          </cell>
          <cell r="B1847" t="str">
            <v>Centro de atividades em madeira rústica</v>
          </cell>
          <cell r="C1847" t="str">
            <v>CJ</v>
          </cell>
          <cell r="D1847">
            <v>5467.46</v>
          </cell>
          <cell r="E1847">
            <v>216.72</v>
          </cell>
          <cell r="F1847">
            <v>5684.18</v>
          </cell>
        </row>
        <row r="1848">
          <cell r="A1848" t="str">
            <v>35.05.210</v>
          </cell>
          <cell r="B1848" t="str">
            <v>Balanço duplo em madeira rústica</v>
          </cell>
          <cell r="C1848" t="str">
            <v>CJ</v>
          </cell>
          <cell r="D1848">
            <v>2076.4899999999998</v>
          </cell>
          <cell r="E1848">
            <v>216.72</v>
          </cell>
          <cell r="F1848">
            <v>2293.21</v>
          </cell>
        </row>
        <row r="1849">
          <cell r="A1849" t="str">
            <v>35.05.220</v>
          </cell>
          <cell r="B1849" t="str">
            <v>Gangorra dupla em madeira rústica</v>
          </cell>
          <cell r="C1849" t="str">
            <v>CJ</v>
          </cell>
          <cell r="D1849">
            <v>1427.43</v>
          </cell>
          <cell r="E1849">
            <v>216.72</v>
          </cell>
          <cell r="F1849">
            <v>1644.15</v>
          </cell>
        </row>
        <row r="1850">
          <cell r="A1850" t="str">
            <v>35.05.240</v>
          </cell>
          <cell r="B1850" t="str">
            <v>Gira-gira em ferro com assento de madeira (8 lugares)</v>
          </cell>
          <cell r="C1850" t="str">
            <v>CJ</v>
          </cell>
          <cell r="D1850">
            <v>2336.44</v>
          </cell>
          <cell r="E1850">
            <v>216.72</v>
          </cell>
          <cell r="F1850">
            <v>2553.16</v>
          </cell>
        </row>
        <row r="1851">
          <cell r="A1851" t="str">
            <v>35.07</v>
          </cell>
          <cell r="B1851" t="str">
            <v>Mastro para bandeiras</v>
          </cell>
        </row>
        <row r="1852">
          <cell r="A1852" t="str">
            <v>35.07.020</v>
          </cell>
          <cell r="B1852" t="str">
            <v>Plataforma com 3 mastros galvanizados, h= 7,00 m</v>
          </cell>
          <cell r="C1852" t="str">
            <v>CJ</v>
          </cell>
          <cell r="D1852">
            <v>6036.05</v>
          </cell>
          <cell r="E1852">
            <v>344.44</v>
          </cell>
          <cell r="F1852">
            <v>6380.49</v>
          </cell>
        </row>
        <row r="1853">
          <cell r="A1853" t="str">
            <v>35.07.030</v>
          </cell>
          <cell r="B1853" t="str">
            <v>Plataforma com 3 mastros galvanizados, h= 9,00 m</v>
          </cell>
          <cell r="C1853" t="str">
            <v>CJ</v>
          </cell>
          <cell r="D1853">
            <v>9170.8799999999992</v>
          </cell>
          <cell r="E1853">
            <v>344.44</v>
          </cell>
          <cell r="F1853">
            <v>9515.32</v>
          </cell>
        </row>
        <row r="1854">
          <cell r="A1854" t="str">
            <v>35.07.060</v>
          </cell>
          <cell r="B1854" t="str">
            <v>Mastro para bandeira galvanizado, h= 9,00 m</v>
          </cell>
          <cell r="C1854" t="str">
            <v>UN</v>
          </cell>
          <cell r="D1854">
            <v>3038.86</v>
          </cell>
          <cell r="E1854">
            <v>50.87</v>
          </cell>
          <cell r="F1854">
            <v>3089.73</v>
          </cell>
        </row>
        <row r="1855">
          <cell r="A1855" t="str">
            <v>35.07.070</v>
          </cell>
          <cell r="B1855" t="str">
            <v>Mastro para bandeira galvanizado, h= 7,00 m</v>
          </cell>
          <cell r="C1855" t="str">
            <v>UN</v>
          </cell>
          <cell r="D1855">
            <v>1993.96</v>
          </cell>
          <cell r="E1855">
            <v>50.87</v>
          </cell>
          <cell r="F1855">
            <v>2044.83</v>
          </cell>
        </row>
        <row r="1856">
          <cell r="A1856" t="str">
            <v>35.20</v>
          </cell>
          <cell r="B1856" t="str">
            <v>Reparos, conservacoes e complementos - GRUPO 35</v>
          </cell>
        </row>
        <row r="1857">
          <cell r="A1857" t="str">
            <v>35.20.010</v>
          </cell>
          <cell r="B1857" t="str">
            <v>Tela em polietileno, malha 10 x 10 cm, fio 2 mm</v>
          </cell>
          <cell r="C1857" t="str">
            <v>M2</v>
          </cell>
          <cell r="D1857">
            <v>12.33</v>
          </cell>
          <cell r="F1857">
            <v>12.33</v>
          </cell>
        </row>
        <row r="1858">
          <cell r="A1858" t="str">
            <v>35.20.050</v>
          </cell>
          <cell r="B1858" t="str">
            <v>Conjunto de 4 lixeiras para coleta seletiva, com tampa basculante, capacidade 50 litros</v>
          </cell>
          <cell r="C1858" t="str">
            <v>UN</v>
          </cell>
          <cell r="D1858">
            <v>1173.27</v>
          </cell>
          <cell r="E1858">
            <v>33.86</v>
          </cell>
          <cell r="F1858">
            <v>1207.1300000000001</v>
          </cell>
        </row>
        <row r="1859">
          <cell r="A1859" t="str">
            <v>36</v>
          </cell>
          <cell r="B1859" t="str">
            <v>ENTRADA DE ENERGIA ELETRICA E TELEFONIA</v>
          </cell>
        </row>
        <row r="1860">
          <cell r="A1860" t="str">
            <v>36.01</v>
          </cell>
          <cell r="B1860" t="str">
            <v>Entrada de energia - componentes</v>
          </cell>
        </row>
        <row r="1861">
          <cell r="A1861" t="str">
            <v>36.01.242</v>
          </cell>
          <cell r="B1861" t="str">
            <v>Cubículo de média tensão, para uso ao tempo, classe 24 kV</v>
          </cell>
          <cell r="C1861" t="str">
            <v>CJ</v>
          </cell>
          <cell r="D1861">
            <v>127166.16</v>
          </cell>
          <cell r="E1861">
            <v>265.43</v>
          </cell>
          <cell r="F1861">
            <v>127431.59</v>
          </cell>
        </row>
        <row r="1862">
          <cell r="A1862" t="str">
            <v>36.01.252</v>
          </cell>
          <cell r="B1862" t="str">
            <v>Cubículo de média tensão, para uso ao tempo, classe 17,5 kV</v>
          </cell>
          <cell r="C1862" t="str">
            <v>CJ</v>
          </cell>
          <cell r="D1862">
            <v>104164.64</v>
          </cell>
          <cell r="E1862">
            <v>265.43</v>
          </cell>
          <cell r="F1862">
            <v>104430.07</v>
          </cell>
        </row>
        <row r="1863">
          <cell r="A1863" t="str">
            <v>36.01.260</v>
          </cell>
          <cell r="B1863" t="str">
            <v>Cubículo de entrada e medição para uso abrigado, classe 15 kV</v>
          </cell>
          <cell r="C1863" t="str">
            <v>CJ</v>
          </cell>
          <cell r="D1863">
            <v>112349.29</v>
          </cell>
          <cell r="E1863">
            <v>530.86</v>
          </cell>
          <cell r="F1863">
            <v>112880.15</v>
          </cell>
        </row>
        <row r="1864">
          <cell r="A1864" t="str">
            <v>36.03</v>
          </cell>
          <cell r="B1864" t="str">
            <v>Caixas de entrada / medicao</v>
          </cell>
        </row>
        <row r="1865">
          <cell r="A1865" t="str">
            <v>36.03.010</v>
          </cell>
          <cell r="B1865" t="str">
            <v>Caixa de medição tipo II (300 x 560 x 200) mm, padrão concessionárias</v>
          </cell>
          <cell r="C1865" t="str">
            <v>UN</v>
          </cell>
          <cell r="D1865">
            <v>127.21</v>
          </cell>
          <cell r="E1865">
            <v>173.44</v>
          </cell>
          <cell r="F1865">
            <v>300.64999999999998</v>
          </cell>
        </row>
        <row r="1866">
          <cell r="A1866" t="str">
            <v>36.03.020</v>
          </cell>
          <cell r="B1866" t="str">
            <v>Caixa de medição polifásica (500 x 600 x 200) mm, padrão concessionárias</v>
          </cell>
          <cell r="C1866" t="str">
            <v>UN</v>
          </cell>
          <cell r="D1866">
            <v>211.5</v>
          </cell>
          <cell r="E1866">
            <v>173.44</v>
          </cell>
          <cell r="F1866">
            <v>384.94</v>
          </cell>
        </row>
        <row r="1867">
          <cell r="A1867" t="str">
            <v>36.03.030</v>
          </cell>
          <cell r="B1867" t="str">
            <v>Caixa de medição externa tipo ´L´ (900 x 600 x 270) mm, padrão Concessionárias</v>
          </cell>
          <cell r="C1867" t="str">
            <v>UN</v>
          </cell>
          <cell r="D1867">
            <v>1000.99</v>
          </cell>
          <cell r="E1867">
            <v>200.2</v>
          </cell>
          <cell r="F1867">
            <v>1201.19</v>
          </cell>
        </row>
        <row r="1868">
          <cell r="A1868" t="str">
            <v>36.03.050</v>
          </cell>
          <cell r="B1868" t="str">
            <v>Caixa de medição externa tipo ´N´ (1300 x 1200 x 270) mm, padrão Concessionárias</v>
          </cell>
          <cell r="C1868" t="str">
            <v>UN</v>
          </cell>
          <cell r="D1868">
            <v>2506.31</v>
          </cell>
          <cell r="E1868">
            <v>200.2</v>
          </cell>
          <cell r="F1868">
            <v>2706.51</v>
          </cell>
        </row>
        <row r="1869">
          <cell r="A1869" t="str">
            <v>36.03.060</v>
          </cell>
          <cell r="B1869" t="str">
            <v>Caixa de medição externa tipo ´M´ (900 x 1200 x 270) mm, padrão Concessionárias</v>
          </cell>
          <cell r="C1869" t="str">
            <v>UN</v>
          </cell>
          <cell r="D1869">
            <v>1631.53</v>
          </cell>
          <cell r="E1869">
            <v>200.2</v>
          </cell>
          <cell r="F1869">
            <v>1831.73</v>
          </cell>
        </row>
        <row r="1870">
          <cell r="A1870" t="str">
            <v>36.03.080</v>
          </cell>
          <cell r="B1870" t="str">
            <v>Caixa para seccionadora tipo ´T´ (900 x 600 x 250) mm, padrão Concessionárias</v>
          </cell>
          <cell r="C1870" t="str">
            <v>UN</v>
          </cell>
          <cell r="D1870">
            <v>606</v>
          </cell>
          <cell r="E1870">
            <v>150.15</v>
          </cell>
          <cell r="F1870">
            <v>756.15</v>
          </cell>
        </row>
        <row r="1871">
          <cell r="A1871" t="str">
            <v>36.03.090</v>
          </cell>
          <cell r="B1871" t="str">
            <v>Caixa de medição interna tipo ´A1´ (1000 x 1000 x 300) mm, padrão Concessionárias</v>
          </cell>
          <cell r="C1871" t="str">
            <v>UN</v>
          </cell>
          <cell r="D1871">
            <v>2229.31</v>
          </cell>
          <cell r="E1871">
            <v>208.65</v>
          </cell>
          <cell r="F1871">
            <v>2437.96</v>
          </cell>
        </row>
        <row r="1872">
          <cell r="A1872" t="str">
            <v>36.03.120</v>
          </cell>
          <cell r="B1872" t="str">
            <v>Caixa de proteção para transformador de corrente, (1000 x 750 x 300) mm, padrão Concessionárias</v>
          </cell>
          <cell r="C1872" t="str">
            <v>UN</v>
          </cell>
          <cell r="D1872">
            <v>1004.91</v>
          </cell>
          <cell r="E1872">
            <v>200.2</v>
          </cell>
          <cell r="F1872">
            <v>1205.1099999999999</v>
          </cell>
        </row>
        <row r="1873">
          <cell r="A1873" t="str">
            <v>36.03.130</v>
          </cell>
          <cell r="B1873" t="str">
            <v>Caixa de proteção dos bornes do medidor, (300 x 250 x 90) mm, padrão Concessionárias</v>
          </cell>
          <cell r="C1873" t="str">
            <v>UN</v>
          </cell>
          <cell r="D1873">
            <v>127.73</v>
          </cell>
          <cell r="E1873">
            <v>100.1</v>
          </cell>
          <cell r="F1873">
            <v>227.83</v>
          </cell>
        </row>
        <row r="1874">
          <cell r="A1874" t="str">
            <v>36.03.150</v>
          </cell>
          <cell r="B1874" t="str">
            <v>Caixa de entrada tipo ´E´ (560 x 350 x 210) mm - padrão Concessionárias</v>
          </cell>
          <cell r="C1874" t="str">
            <v>UN</v>
          </cell>
          <cell r="D1874">
            <v>232.48</v>
          </cell>
          <cell r="E1874">
            <v>173.44</v>
          </cell>
          <cell r="F1874">
            <v>405.92</v>
          </cell>
        </row>
        <row r="1875">
          <cell r="A1875" t="str">
            <v>36.03.160</v>
          </cell>
          <cell r="B1875" t="str">
            <v>Caixa base lateral tipo ´N´ (1300 x 400 x 250) mm</v>
          </cell>
          <cell r="C1875" t="str">
            <v>UN</v>
          </cell>
          <cell r="D1875">
            <v>710.76</v>
          </cell>
          <cell r="E1875">
            <v>200.2</v>
          </cell>
          <cell r="F1875">
            <v>910.96</v>
          </cell>
        </row>
        <row r="1876">
          <cell r="A1876" t="str">
            <v>36.04</v>
          </cell>
          <cell r="B1876" t="str">
            <v>Suporte (Braquet)</v>
          </cell>
        </row>
        <row r="1877">
          <cell r="A1877" t="str">
            <v>36.04.010</v>
          </cell>
          <cell r="B1877" t="str">
            <v>Suporte para 1 isolador de baixa tensão</v>
          </cell>
          <cell r="C1877" t="str">
            <v>UN</v>
          </cell>
          <cell r="D1877">
            <v>32.880000000000003</v>
          </cell>
          <cell r="E1877">
            <v>15.02</v>
          </cell>
          <cell r="F1877">
            <v>47.9</v>
          </cell>
        </row>
        <row r="1878">
          <cell r="A1878" t="str">
            <v>36.04.030</v>
          </cell>
          <cell r="B1878" t="str">
            <v>Suporte para 2 isoladores de baixa tensão</v>
          </cell>
          <cell r="C1878" t="str">
            <v>UN</v>
          </cell>
          <cell r="D1878">
            <v>44.73</v>
          </cell>
          <cell r="E1878">
            <v>15.02</v>
          </cell>
          <cell r="F1878">
            <v>59.75</v>
          </cell>
        </row>
        <row r="1879">
          <cell r="A1879" t="str">
            <v>36.04.050</v>
          </cell>
          <cell r="B1879" t="str">
            <v>Suporte para 3 isoladores de baixa tensão</v>
          </cell>
          <cell r="C1879" t="str">
            <v>UN</v>
          </cell>
          <cell r="D1879">
            <v>57.55</v>
          </cell>
          <cell r="E1879">
            <v>15.02</v>
          </cell>
          <cell r="F1879">
            <v>72.569999999999993</v>
          </cell>
        </row>
        <row r="1880">
          <cell r="A1880" t="str">
            <v>36.04.070</v>
          </cell>
          <cell r="B1880" t="str">
            <v>Suporte para 4 isoladores de baixa tensão</v>
          </cell>
          <cell r="C1880" t="str">
            <v>UN</v>
          </cell>
          <cell r="D1880">
            <v>105.79</v>
          </cell>
          <cell r="E1880">
            <v>15.02</v>
          </cell>
          <cell r="F1880">
            <v>120.81</v>
          </cell>
        </row>
        <row r="1881">
          <cell r="A1881" t="str">
            <v>36.05</v>
          </cell>
          <cell r="B1881" t="str">
            <v>Isoladores</v>
          </cell>
        </row>
        <row r="1882">
          <cell r="A1882" t="str">
            <v>36.05.010</v>
          </cell>
          <cell r="B1882" t="str">
            <v>Isolador tipo roldana para baixa tensão de 76 x 79 mm</v>
          </cell>
          <cell r="C1882" t="str">
            <v>UN</v>
          </cell>
          <cell r="D1882">
            <v>41.69</v>
          </cell>
          <cell r="E1882">
            <v>10.01</v>
          </cell>
          <cell r="F1882">
            <v>51.7</v>
          </cell>
        </row>
        <row r="1883">
          <cell r="A1883" t="str">
            <v>36.05.040</v>
          </cell>
          <cell r="B1883" t="str">
            <v>Isolador tipo disco para 15 kV de 6´ - 150 mm</v>
          </cell>
          <cell r="C1883" t="str">
            <v>UN</v>
          </cell>
          <cell r="D1883">
            <v>95.33</v>
          </cell>
          <cell r="E1883">
            <v>10.01</v>
          </cell>
          <cell r="F1883">
            <v>105.34</v>
          </cell>
        </row>
        <row r="1884">
          <cell r="A1884" t="str">
            <v>36.05.080</v>
          </cell>
          <cell r="B1884" t="str">
            <v>Isolador tipo pino para 15 kV, inclusive pino (poste)</v>
          </cell>
          <cell r="C1884" t="str">
            <v>UN</v>
          </cell>
          <cell r="D1884">
            <v>67.319999999999993</v>
          </cell>
          <cell r="E1884">
            <v>37.54</v>
          </cell>
          <cell r="F1884">
            <v>104.86</v>
          </cell>
        </row>
        <row r="1885">
          <cell r="A1885" t="str">
            <v>36.05.100</v>
          </cell>
          <cell r="B1885" t="str">
            <v>Isolador pedestal para 15 kV</v>
          </cell>
          <cell r="C1885" t="str">
            <v>UN</v>
          </cell>
          <cell r="D1885">
            <v>120.64</v>
          </cell>
          <cell r="E1885">
            <v>10.01</v>
          </cell>
          <cell r="F1885">
            <v>130.65</v>
          </cell>
        </row>
        <row r="1886">
          <cell r="A1886" t="str">
            <v>36.05.110</v>
          </cell>
          <cell r="B1886" t="str">
            <v>Isolador pedestal para 25 kV</v>
          </cell>
          <cell r="C1886" t="str">
            <v>UN</v>
          </cell>
          <cell r="D1886">
            <v>165.27</v>
          </cell>
          <cell r="E1886">
            <v>10.01</v>
          </cell>
          <cell r="F1886">
            <v>175.28</v>
          </cell>
        </row>
        <row r="1887">
          <cell r="A1887" t="str">
            <v>36.06</v>
          </cell>
          <cell r="B1887" t="str">
            <v>Muflas e terminais</v>
          </cell>
        </row>
        <row r="1888">
          <cell r="A1888" t="str">
            <v>36.06.060</v>
          </cell>
          <cell r="B1888" t="str">
            <v>Terminal modular (mufla) unipolar externo para cabo até 70 mm²/15 kV</v>
          </cell>
          <cell r="C1888" t="str">
            <v>CJ</v>
          </cell>
          <cell r="D1888">
            <v>504.9</v>
          </cell>
          <cell r="E1888">
            <v>25.03</v>
          </cell>
          <cell r="F1888">
            <v>529.92999999999995</v>
          </cell>
        </row>
        <row r="1889">
          <cell r="A1889" t="str">
            <v>36.06.080</v>
          </cell>
          <cell r="B1889" t="str">
            <v>Terminal modular (mufla) unipolar interno para cabo até 70 mm²/15 kV</v>
          </cell>
          <cell r="C1889" t="str">
            <v>CJ</v>
          </cell>
          <cell r="D1889">
            <v>457.87</v>
          </cell>
          <cell r="E1889">
            <v>25.03</v>
          </cell>
          <cell r="F1889">
            <v>482.9</v>
          </cell>
        </row>
        <row r="1890">
          <cell r="A1890" t="str">
            <v>36.07</v>
          </cell>
          <cell r="B1890" t="str">
            <v>Para-raios de media tensao</v>
          </cell>
        </row>
        <row r="1891">
          <cell r="A1891" t="str">
            <v>36.07.010</v>
          </cell>
          <cell r="B1891" t="str">
            <v>Para-raios de distribuição, classe 12 kV/5 kA, completo, encapsulado com polímero</v>
          </cell>
          <cell r="C1891" t="str">
            <v>UN</v>
          </cell>
          <cell r="D1891">
            <v>175.76</v>
          </cell>
          <cell r="E1891">
            <v>23.47</v>
          </cell>
          <cell r="F1891">
            <v>199.23</v>
          </cell>
        </row>
        <row r="1892">
          <cell r="A1892" t="str">
            <v>36.07.030</v>
          </cell>
          <cell r="B1892" t="str">
            <v>Para-raios de distribuição, classe 12 kV/10 kA, completo, encapsulado com polímero</v>
          </cell>
          <cell r="C1892" t="str">
            <v>UN</v>
          </cell>
          <cell r="D1892">
            <v>186.13</v>
          </cell>
          <cell r="E1892">
            <v>23.47</v>
          </cell>
          <cell r="F1892">
            <v>209.6</v>
          </cell>
        </row>
        <row r="1893">
          <cell r="A1893" t="str">
            <v>36.07.050</v>
          </cell>
          <cell r="B1893" t="str">
            <v>Para-raios de distribuição, classe 15 kV/5 kA, completo, encapsulado com polímero</v>
          </cell>
          <cell r="C1893" t="str">
            <v>UN</v>
          </cell>
          <cell r="D1893">
            <v>186.05</v>
          </cell>
          <cell r="E1893">
            <v>23.47</v>
          </cell>
          <cell r="F1893">
            <v>209.52</v>
          </cell>
        </row>
        <row r="1894">
          <cell r="A1894" t="str">
            <v>36.07.060</v>
          </cell>
          <cell r="B1894" t="str">
            <v>Para-raios de distribuição, classe 15 kV/10 kA, completo, encapsulado com polímero</v>
          </cell>
          <cell r="C1894" t="str">
            <v>UN</v>
          </cell>
          <cell r="D1894">
            <v>198.83</v>
          </cell>
          <cell r="E1894">
            <v>23.47</v>
          </cell>
          <cell r="F1894">
            <v>222.3</v>
          </cell>
        </row>
        <row r="1895">
          <cell r="A1895" t="str">
            <v>36.08</v>
          </cell>
          <cell r="B1895" t="str">
            <v>Gerador e grupo gerador</v>
          </cell>
        </row>
        <row r="1896">
          <cell r="A1896" t="str">
            <v>36.08.030</v>
          </cell>
          <cell r="B1896" t="str">
            <v>Grupo gerador com potência de 250/228 kVA, variação de + ou - 5% - completo</v>
          </cell>
          <cell r="C1896" t="str">
            <v>UN</v>
          </cell>
          <cell r="D1896">
            <v>195231.44</v>
          </cell>
          <cell r="E1896">
            <v>1930.04</v>
          </cell>
          <cell r="F1896">
            <v>197161.48</v>
          </cell>
        </row>
        <row r="1897">
          <cell r="A1897" t="str">
            <v>36.08.040</v>
          </cell>
          <cell r="B1897" t="str">
            <v>Grupo gerador com potência de 350/320 kVA, variação de + ou - 10% - completo</v>
          </cell>
          <cell r="C1897" t="str">
            <v>UN</v>
          </cell>
          <cell r="D1897">
            <v>262810.88</v>
          </cell>
          <cell r="E1897">
            <v>1930.04</v>
          </cell>
          <cell r="F1897">
            <v>264740.92</v>
          </cell>
        </row>
        <row r="1898">
          <cell r="A1898" t="str">
            <v>36.08.050</v>
          </cell>
          <cell r="B1898" t="str">
            <v>Grupo gerador com potência de 88/80 kVA, variação de + ou - 10% - completo</v>
          </cell>
          <cell r="C1898" t="str">
            <v>UN</v>
          </cell>
          <cell r="D1898">
            <v>88413.98</v>
          </cell>
          <cell r="E1898">
            <v>1930.04</v>
          </cell>
          <cell r="F1898">
            <v>90344.02</v>
          </cell>
        </row>
        <row r="1899">
          <cell r="A1899" t="str">
            <v>36.08.060</v>
          </cell>
          <cell r="B1899" t="str">
            <v>Grupo gerador com potência de 165/150 kVA, variação de + ou - 5% - completo</v>
          </cell>
          <cell r="C1899" t="str">
            <v>UN</v>
          </cell>
          <cell r="D1899">
            <v>133765.44</v>
          </cell>
          <cell r="E1899">
            <v>1930.04</v>
          </cell>
          <cell r="F1899">
            <v>135695.48000000001</v>
          </cell>
        </row>
        <row r="1900">
          <cell r="A1900" t="str">
            <v>36.08.100</v>
          </cell>
          <cell r="B1900" t="str">
            <v>Grupo gerador com potência de 55/50 kVA, variação de + ou - 10% - completo</v>
          </cell>
          <cell r="C1900" t="str">
            <v>UN</v>
          </cell>
          <cell r="D1900">
            <v>75722.95</v>
          </cell>
          <cell r="E1900">
            <v>1030.25</v>
          </cell>
          <cell r="F1900">
            <v>76753.2</v>
          </cell>
        </row>
        <row r="1901">
          <cell r="A1901" t="str">
            <v>36.08.110</v>
          </cell>
          <cell r="B1901" t="str">
            <v>Grupo gerador com potência de 180/168 kVA, variação de + ou - 5% - completo</v>
          </cell>
          <cell r="C1901" t="str">
            <v>UN</v>
          </cell>
          <cell r="D1901">
            <v>136498</v>
          </cell>
          <cell r="E1901">
            <v>1930.04</v>
          </cell>
          <cell r="F1901">
            <v>138428.04</v>
          </cell>
        </row>
        <row r="1902">
          <cell r="A1902" t="str">
            <v>36.08.290</v>
          </cell>
          <cell r="B1902" t="str">
            <v>Grupo gerador com potência de 563/513 kVA, variação de + ou - 10% - completo</v>
          </cell>
          <cell r="C1902" t="str">
            <v>UN</v>
          </cell>
          <cell r="D1902">
            <v>399341.16</v>
          </cell>
          <cell r="E1902">
            <v>2136.09</v>
          </cell>
          <cell r="F1902">
            <v>401477.25</v>
          </cell>
        </row>
        <row r="1903">
          <cell r="A1903" t="str">
            <v>36.08.350</v>
          </cell>
          <cell r="B1903" t="str">
            <v>Grupo gerador carenado com potência de 150/136 kVA, variação de + ou - 5% - completo</v>
          </cell>
          <cell r="C1903" t="str">
            <v>UN</v>
          </cell>
          <cell r="D1903">
            <v>150443.28</v>
          </cell>
          <cell r="E1903">
            <v>1930.04</v>
          </cell>
          <cell r="F1903">
            <v>152373.32</v>
          </cell>
        </row>
        <row r="1904">
          <cell r="A1904" t="str">
            <v>36.08.360</v>
          </cell>
          <cell r="B1904" t="str">
            <v>Grupo gerador carenado com potência de 460/434 kVA, variação de + ou - 10% - completo</v>
          </cell>
          <cell r="C1904" t="str">
            <v>UN</v>
          </cell>
          <cell r="D1904">
            <v>392467</v>
          </cell>
          <cell r="E1904">
            <v>2116.64</v>
          </cell>
          <cell r="F1904">
            <v>394583.64</v>
          </cell>
        </row>
        <row r="1905">
          <cell r="A1905" t="str">
            <v>36.08.540</v>
          </cell>
          <cell r="B1905" t="str">
            <v>Grupo gerador com potência de 460/434 kVA, variação de + ou - 10% - completo</v>
          </cell>
          <cell r="C1905" t="str">
            <v>UN</v>
          </cell>
          <cell r="D1905">
            <v>317258.13</v>
          </cell>
          <cell r="E1905">
            <v>2136.09</v>
          </cell>
          <cell r="F1905">
            <v>319394.21999999997</v>
          </cell>
        </row>
        <row r="1906">
          <cell r="A1906" t="str">
            <v>36.09</v>
          </cell>
          <cell r="B1906" t="str">
            <v>Transformador de entrada</v>
          </cell>
        </row>
        <row r="1907">
          <cell r="A1907" t="str">
            <v>36.09.020</v>
          </cell>
          <cell r="B1907" t="str">
            <v>Transformador de potência trifásico de 225 kVA, classe 15 kV, a óleo</v>
          </cell>
          <cell r="C1907" t="str">
            <v>UN</v>
          </cell>
          <cell r="D1907">
            <v>36198.43</v>
          </cell>
          <cell r="E1907">
            <v>1030.25</v>
          </cell>
          <cell r="F1907">
            <v>37228.68</v>
          </cell>
        </row>
        <row r="1908">
          <cell r="A1908" t="str">
            <v>36.09.050</v>
          </cell>
          <cell r="B1908" t="str">
            <v>Transformador de potência trifásico de 150 kVA, classe 15 kV, a óleo</v>
          </cell>
          <cell r="C1908" t="str">
            <v>UN</v>
          </cell>
          <cell r="D1908">
            <v>26071.18</v>
          </cell>
          <cell r="E1908">
            <v>1030.25</v>
          </cell>
          <cell r="F1908">
            <v>27101.43</v>
          </cell>
        </row>
        <row r="1909">
          <cell r="A1909" t="str">
            <v>36.09.060</v>
          </cell>
          <cell r="B1909" t="str">
            <v>Transformador de potência trifásico de 500 kVA, classe 15 kV, a seco</v>
          </cell>
          <cell r="C1909" t="str">
            <v>UN</v>
          </cell>
          <cell r="D1909">
            <v>66449.759999999995</v>
          </cell>
          <cell r="E1909">
            <v>1648.4</v>
          </cell>
          <cell r="F1909">
            <v>68098.16</v>
          </cell>
        </row>
        <row r="1910">
          <cell r="A1910" t="str">
            <v>36.09.070</v>
          </cell>
          <cell r="B1910" t="str">
            <v>Transformador de potência trifásico de 1000 kVA, classe 15 kV, a seco com cabine</v>
          </cell>
          <cell r="C1910" t="str">
            <v>UN</v>
          </cell>
          <cell r="D1910">
            <v>129851.99</v>
          </cell>
          <cell r="E1910">
            <v>1648.4</v>
          </cell>
          <cell r="F1910">
            <v>131500.39000000001</v>
          </cell>
        </row>
        <row r="1911">
          <cell r="A1911" t="str">
            <v>36.09.100</v>
          </cell>
          <cell r="B1911" t="str">
            <v>Transformador de potência trifásico de 5 kVA, classe 0,6 kV, a seco com cabine</v>
          </cell>
          <cell r="C1911" t="str">
            <v>UN</v>
          </cell>
          <cell r="D1911">
            <v>5989.25</v>
          </cell>
          <cell r="E1911">
            <v>412.1</v>
          </cell>
          <cell r="F1911">
            <v>6401.35</v>
          </cell>
        </row>
        <row r="1912">
          <cell r="A1912" t="str">
            <v>36.09.110</v>
          </cell>
          <cell r="B1912" t="str">
            <v>Transformador de potência trifásico de 7,5 kVA, classe 0,6 kV, a seco com cabine</v>
          </cell>
          <cell r="C1912" t="str">
            <v>UN</v>
          </cell>
          <cell r="D1912">
            <v>6689.96</v>
          </cell>
          <cell r="E1912">
            <v>412.1</v>
          </cell>
          <cell r="F1912">
            <v>7102.06</v>
          </cell>
        </row>
        <row r="1913">
          <cell r="A1913" t="str">
            <v>36.09.150</v>
          </cell>
          <cell r="B1913" t="str">
            <v>Transformador de potência trifásico de 75 kVA, classe 15 kV, a óleo</v>
          </cell>
          <cell r="C1913" t="str">
            <v>UN</v>
          </cell>
          <cell r="D1913">
            <v>22490.06</v>
          </cell>
          <cell r="E1913">
            <v>1030.25</v>
          </cell>
          <cell r="F1913">
            <v>23520.31</v>
          </cell>
        </row>
        <row r="1914">
          <cell r="A1914" t="str">
            <v>36.09.170</v>
          </cell>
          <cell r="B1914" t="str">
            <v>Transformador de potência trifásico de 300 kVA, classe 15 kV, a óleo</v>
          </cell>
          <cell r="C1914" t="str">
            <v>UN</v>
          </cell>
          <cell r="D1914">
            <v>41919.89</v>
          </cell>
          <cell r="E1914">
            <v>1030.25</v>
          </cell>
          <cell r="F1914">
            <v>42950.14</v>
          </cell>
        </row>
        <row r="1915">
          <cell r="A1915" t="str">
            <v>36.09.180</v>
          </cell>
          <cell r="B1915" t="str">
            <v>Transformador de potência trifásico de 112,5 kVA, classe 15 kV, a óleo</v>
          </cell>
          <cell r="C1915" t="str">
            <v>UN</v>
          </cell>
          <cell r="D1915">
            <v>19536.61</v>
          </cell>
          <cell r="E1915">
            <v>1030.25</v>
          </cell>
          <cell r="F1915">
            <v>20566.86</v>
          </cell>
        </row>
        <row r="1916">
          <cell r="A1916" t="str">
            <v>36.09.220</v>
          </cell>
          <cell r="B1916" t="str">
            <v>Transformador de potência trifásico de 500 kVA, classe 15 kV, a seco com cabine</v>
          </cell>
          <cell r="C1916" t="str">
            <v>UN</v>
          </cell>
          <cell r="D1916">
            <v>91814.14</v>
          </cell>
          <cell r="E1916">
            <v>1648.4</v>
          </cell>
          <cell r="F1916">
            <v>93462.54</v>
          </cell>
        </row>
        <row r="1917">
          <cell r="A1917" t="str">
            <v>36.09.230</v>
          </cell>
          <cell r="B1917" t="str">
            <v>Transformador de potência trifásico de 30 kVA, classe 1,2 KV, a seco com cabine</v>
          </cell>
          <cell r="C1917" t="str">
            <v>UN</v>
          </cell>
          <cell r="D1917">
            <v>18947.900000000001</v>
          </cell>
          <cell r="E1917">
            <v>412.1</v>
          </cell>
          <cell r="F1917">
            <v>19360</v>
          </cell>
        </row>
        <row r="1918">
          <cell r="A1918" t="str">
            <v>36.09.250</v>
          </cell>
          <cell r="B1918" t="str">
            <v>Transformador de potência trifásico de 500 kVA, classe 15 kV, a óleo</v>
          </cell>
          <cell r="C1918" t="str">
            <v>UN</v>
          </cell>
          <cell r="D1918">
            <v>65169.93</v>
          </cell>
          <cell r="E1918">
            <v>1648.4</v>
          </cell>
          <cell r="F1918">
            <v>66818.33</v>
          </cell>
        </row>
        <row r="1919">
          <cell r="A1919" t="str">
            <v>36.09.300</v>
          </cell>
          <cell r="B1919" t="str">
            <v>Transformador de potência trifásico de 750 kVA, classe 15 kV, a óleo</v>
          </cell>
          <cell r="C1919" t="str">
            <v>UN</v>
          </cell>
          <cell r="D1919">
            <v>87652.06</v>
          </cell>
          <cell r="E1919">
            <v>1648.4</v>
          </cell>
          <cell r="F1919">
            <v>89300.46</v>
          </cell>
        </row>
        <row r="1920">
          <cell r="A1920" t="str">
            <v>36.09.360</v>
          </cell>
          <cell r="B1920" t="str">
            <v>Transformador de potência trifásico de 750 kVA, classe 15 kV, a seco</v>
          </cell>
          <cell r="C1920" t="str">
            <v>UN</v>
          </cell>
          <cell r="D1920">
            <v>120661.75</v>
          </cell>
          <cell r="E1920">
            <v>1648.4</v>
          </cell>
          <cell r="F1920">
            <v>122310.15</v>
          </cell>
        </row>
        <row r="1921">
          <cell r="A1921" t="str">
            <v>36.09.370</v>
          </cell>
          <cell r="B1921" t="str">
            <v>Transformador de potência trifásico de 300 kVA, classe 15 kV, a seco</v>
          </cell>
          <cell r="C1921" t="str">
            <v>UN</v>
          </cell>
          <cell r="D1921">
            <v>68500.73</v>
          </cell>
          <cell r="E1921">
            <v>1030.25</v>
          </cell>
          <cell r="F1921">
            <v>69530.98</v>
          </cell>
        </row>
        <row r="1922">
          <cell r="A1922" t="str">
            <v>36.09.410</v>
          </cell>
          <cell r="B1922" t="str">
            <v>Transformador de potência trifásico de 45 kVA, classe 15 kV, a seco</v>
          </cell>
          <cell r="C1922" t="str">
            <v>UN</v>
          </cell>
          <cell r="D1922">
            <v>29923.48</v>
          </cell>
          <cell r="E1922">
            <v>1030.25</v>
          </cell>
          <cell r="F1922">
            <v>30953.73</v>
          </cell>
        </row>
        <row r="1923">
          <cell r="A1923" t="str">
            <v>36.09.440</v>
          </cell>
          <cell r="B1923" t="str">
            <v>Transformador de potência trifásico de 500 kVA, classe 15 kV, a óleo - tipo pedestal</v>
          </cell>
          <cell r="C1923" t="str">
            <v>UN</v>
          </cell>
          <cell r="D1923">
            <v>155090.07</v>
          </cell>
          <cell r="E1923">
            <v>1648.4</v>
          </cell>
          <cell r="F1923">
            <v>156738.47</v>
          </cell>
        </row>
        <row r="1924">
          <cell r="A1924" t="str">
            <v>36.09.480</v>
          </cell>
          <cell r="B1924" t="str">
            <v>Transformador trifásico a seco de 112,5 kVA, encapsulado em resina epóxi sob vácuo</v>
          </cell>
          <cell r="C1924" t="str">
            <v>UN</v>
          </cell>
          <cell r="D1924">
            <v>40392.519999999997</v>
          </cell>
          <cell r="E1924">
            <v>1030.25</v>
          </cell>
          <cell r="F1924">
            <v>41422.769999999997</v>
          </cell>
        </row>
        <row r="1925">
          <cell r="A1925" t="str">
            <v>36.09.490</v>
          </cell>
          <cell r="B1925" t="str">
            <v>Transformador trifásico a seco de 150 kVA, encapsulado em resina epóxi sob vácuo</v>
          </cell>
          <cell r="C1925" t="str">
            <v>UN</v>
          </cell>
          <cell r="D1925">
            <v>44351.93</v>
          </cell>
          <cell r="E1925">
            <v>1030.25</v>
          </cell>
          <cell r="F1925">
            <v>45382.18</v>
          </cell>
        </row>
        <row r="1926">
          <cell r="A1926" t="str">
            <v>36.20</v>
          </cell>
          <cell r="B1926" t="str">
            <v>Reparos, conservacoes e complementos - GRUPO 36</v>
          </cell>
        </row>
        <row r="1927">
          <cell r="A1927" t="str">
            <v>36.20.010</v>
          </cell>
          <cell r="B1927" t="str">
            <v>Vergalhão de cobre eletrolítico, diâmetro de 3/8´</v>
          </cell>
          <cell r="C1927" t="str">
            <v>M</v>
          </cell>
          <cell r="D1927">
            <v>77.33</v>
          </cell>
          <cell r="E1927">
            <v>20.02</v>
          </cell>
          <cell r="F1927">
            <v>97.35</v>
          </cell>
        </row>
        <row r="1928">
          <cell r="A1928" t="str">
            <v>36.20.030</v>
          </cell>
          <cell r="B1928" t="str">
            <v>União angular para vergalhão, diâmetro de 3/8´</v>
          </cell>
          <cell r="C1928" t="str">
            <v>UN</v>
          </cell>
          <cell r="D1928">
            <v>48.01</v>
          </cell>
          <cell r="E1928">
            <v>10.01</v>
          </cell>
          <cell r="F1928">
            <v>58.02</v>
          </cell>
        </row>
        <row r="1929">
          <cell r="A1929" t="str">
            <v>36.20.040</v>
          </cell>
          <cell r="B1929" t="str">
            <v>Bobina mínima para disjuntor (a óleo)</v>
          </cell>
          <cell r="C1929" t="str">
            <v>UN</v>
          </cell>
          <cell r="D1929">
            <v>1479.37</v>
          </cell>
          <cell r="E1929">
            <v>65.23</v>
          </cell>
          <cell r="F1929">
            <v>1544.6</v>
          </cell>
        </row>
        <row r="1930">
          <cell r="A1930" t="str">
            <v>36.20.050</v>
          </cell>
          <cell r="B1930" t="str">
            <v>Terminal para vergalhão, diâmetro de 3/8´</v>
          </cell>
          <cell r="C1930" t="str">
            <v>UN</v>
          </cell>
          <cell r="D1930">
            <v>25.12</v>
          </cell>
          <cell r="E1930">
            <v>10.01</v>
          </cell>
          <cell r="F1930">
            <v>35.130000000000003</v>
          </cell>
        </row>
        <row r="1931">
          <cell r="A1931" t="str">
            <v>36.20.060</v>
          </cell>
          <cell r="B1931" t="str">
            <v>Braçadeira para fixação de eletroduto, até 4´</v>
          </cell>
          <cell r="C1931" t="str">
            <v>UN</v>
          </cell>
          <cell r="D1931">
            <v>3.47</v>
          </cell>
          <cell r="E1931">
            <v>7.5</v>
          </cell>
          <cell r="F1931">
            <v>10.97</v>
          </cell>
        </row>
        <row r="1932">
          <cell r="A1932" t="str">
            <v>36.20.070</v>
          </cell>
          <cell r="B1932" t="str">
            <v>Prensa vergalhão ´T´, diâmetro de 3/8´</v>
          </cell>
          <cell r="C1932" t="str">
            <v>UN</v>
          </cell>
          <cell r="D1932">
            <v>17.04</v>
          </cell>
          <cell r="E1932">
            <v>10.01</v>
          </cell>
          <cell r="F1932">
            <v>27.05</v>
          </cell>
        </row>
        <row r="1933">
          <cell r="A1933" t="str">
            <v>36.20.090</v>
          </cell>
          <cell r="B1933" t="str">
            <v>Vara para manobra em cabine em fibra de vidro, para tensão até 36 kV</v>
          </cell>
          <cell r="C1933" t="str">
            <v>UN</v>
          </cell>
          <cell r="D1933">
            <v>631.29</v>
          </cell>
          <cell r="E1933">
            <v>1.02</v>
          </cell>
          <cell r="F1933">
            <v>632.30999999999995</v>
          </cell>
        </row>
        <row r="1934">
          <cell r="A1934" t="str">
            <v>36.20.100</v>
          </cell>
          <cell r="B1934" t="str">
            <v>Bucha para passagem interna/externa com isolação para 15 kV</v>
          </cell>
          <cell r="C1934" t="str">
            <v>UN</v>
          </cell>
          <cell r="D1934">
            <v>478.2</v>
          </cell>
          <cell r="E1934">
            <v>25.03</v>
          </cell>
          <cell r="F1934">
            <v>503.23</v>
          </cell>
        </row>
        <row r="1935">
          <cell r="A1935" t="str">
            <v>36.20.120</v>
          </cell>
          <cell r="B1935" t="str">
            <v>Chapa de ferro de 1,50 x 0,50 m para bucha de passagem</v>
          </cell>
          <cell r="C1935" t="str">
            <v>UN</v>
          </cell>
          <cell r="D1935">
            <v>329.41</v>
          </cell>
          <cell r="E1935">
            <v>25.03</v>
          </cell>
          <cell r="F1935">
            <v>354.44</v>
          </cell>
        </row>
        <row r="1936">
          <cell r="A1936" t="str">
            <v>36.20.140</v>
          </cell>
          <cell r="B1936" t="str">
            <v>Cruzeta de madeira de 2400 mm</v>
          </cell>
          <cell r="C1936" t="str">
            <v>UN</v>
          </cell>
          <cell r="D1936">
            <v>303.77</v>
          </cell>
          <cell r="E1936">
            <v>140.82</v>
          </cell>
          <cell r="F1936">
            <v>444.59</v>
          </cell>
        </row>
        <row r="1937">
          <cell r="A1937" t="str">
            <v>36.20.180</v>
          </cell>
          <cell r="B1937" t="str">
            <v>Luva isolante de borracha, acima de 10 até 20 kV</v>
          </cell>
          <cell r="C1937" t="str">
            <v>PAR</v>
          </cell>
          <cell r="D1937">
            <v>613.84</v>
          </cell>
          <cell r="E1937">
            <v>1.02</v>
          </cell>
          <cell r="F1937">
            <v>614.86</v>
          </cell>
        </row>
        <row r="1938">
          <cell r="A1938" t="str">
            <v>36.20.200</v>
          </cell>
          <cell r="B1938" t="str">
            <v>Mão francesa de 700 mm</v>
          </cell>
          <cell r="C1938" t="str">
            <v>UN</v>
          </cell>
          <cell r="D1938">
            <v>23.5</v>
          </cell>
          <cell r="E1938">
            <v>50.05</v>
          </cell>
          <cell r="F1938">
            <v>73.55</v>
          </cell>
        </row>
        <row r="1939">
          <cell r="A1939" t="str">
            <v>36.20.210</v>
          </cell>
          <cell r="B1939" t="str">
            <v>Luva isolante de borracha, até 10 kV</v>
          </cell>
          <cell r="C1939" t="str">
            <v>PAR</v>
          </cell>
          <cell r="D1939">
            <v>465.84</v>
          </cell>
          <cell r="E1939">
            <v>1.02</v>
          </cell>
          <cell r="F1939">
            <v>466.86</v>
          </cell>
        </row>
        <row r="1940">
          <cell r="A1940" t="str">
            <v>36.20.220</v>
          </cell>
          <cell r="B1940" t="str">
            <v>Mudança de tap do transformador</v>
          </cell>
          <cell r="C1940" t="str">
            <v>UN</v>
          </cell>
          <cell r="E1940">
            <v>281.64</v>
          </cell>
          <cell r="F1940">
            <v>281.64</v>
          </cell>
        </row>
        <row r="1941">
          <cell r="A1941" t="str">
            <v>36.20.240</v>
          </cell>
          <cell r="B1941" t="str">
            <v>Óleo para disjuntor</v>
          </cell>
          <cell r="C1941" t="str">
            <v>L</v>
          </cell>
          <cell r="D1941">
            <v>18.899999999999999</v>
          </cell>
          <cell r="E1941">
            <v>0.81</v>
          </cell>
          <cell r="F1941">
            <v>19.71</v>
          </cell>
        </row>
        <row r="1942">
          <cell r="A1942" t="str">
            <v>36.20.260</v>
          </cell>
          <cell r="B1942" t="str">
            <v>Óleo para transformador</v>
          </cell>
          <cell r="C1942" t="str">
            <v>L</v>
          </cell>
          <cell r="D1942">
            <v>18.899999999999999</v>
          </cell>
          <cell r="E1942">
            <v>1.22</v>
          </cell>
          <cell r="F1942">
            <v>20.12</v>
          </cell>
        </row>
        <row r="1943">
          <cell r="A1943" t="str">
            <v>36.20.282</v>
          </cell>
          <cell r="B1943" t="str">
            <v>Placa de advertência em chapa de aço, com pintura refletiva "Perigo Alta Tensão"</v>
          </cell>
          <cell r="C1943" t="str">
            <v>M2</v>
          </cell>
          <cell r="D1943">
            <v>577.5</v>
          </cell>
          <cell r="E1943">
            <v>10.18</v>
          </cell>
          <cell r="F1943">
            <v>587.67999999999995</v>
          </cell>
        </row>
        <row r="1944">
          <cell r="A1944" t="str">
            <v>36.20.284</v>
          </cell>
          <cell r="B1944" t="str">
            <v>Placa de advertência em chapa de alumínio, com pintura refletiva "Perigo Alta Tensão"</v>
          </cell>
          <cell r="C1944" t="str">
            <v>M2</v>
          </cell>
          <cell r="D1944">
            <v>720</v>
          </cell>
          <cell r="E1944">
            <v>10.18</v>
          </cell>
          <cell r="F1944">
            <v>730.18</v>
          </cell>
        </row>
        <row r="1945">
          <cell r="A1945" t="str">
            <v>36.20.330</v>
          </cell>
          <cell r="B1945" t="str">
            <v>Luva de couro para proteção de luva isolante</v>
          </cell>
          <cell r="C1945" t="str">
            <v>PAR</v>
          </cell>
          <cell r="D1945">
            <v>36.49</v>
          </cell>
          <cell r="E1945">
            <v>1.02</v>
          </cell>
          <cell r="F1945">
            <v>37.51</v>
          </cell>
        </row>
        <row r="1946">
          <cell r="A1946" t="str">
            <v>36.20.340</v>
          </cell>
          <cell r="B1946" t="str">
            <v>Sela para cruzeta de madeira</v>
          </cell>
          <cell r="C1946" t="str">
            <v>UN</v>
          </cell>
          <cell r="D1946">
            <v>18.52</v>
          </cell>
          <cell r="E1946">
            <v>70.41</v>
          </cell>
          <cell r="F1946">
            <v>88.93</v>
          </cell>
        </row>
        <row r="1947">
          <cell r="A1947" t="str">
            <v>36.20.350</v>
          </cell>
          <cell r="B1947" t="str">
            <v>Caixa porta luvas em madeira, com tampa</v>
          </cell>
          <cell r="C1947" t="str">
            <v>UN</v>
          </cell>
          <cell r="D1947">
            <v>72.84</v>
          </cell>
          <cell r="E1947">
            <v>1.02</v>
          </cell>
          <cell r="F1947">
            <v>73.86</v>
          </cell>
        </row>
        <row r="1948">
          <cell r="A1948" t="str">
            <v>36.20.360</v>
          </cell>
          <cell r="B1948" t="str">
            <v>Suporte de transformador em poste ou estaleiro</v>
          </cell>
          <cell r="C1948" t="str">
            <v>UN</v>
          </cell>
          <cell r="D1948">
            <v>209.24</v>
          </cell>
          <cell r="E1948">
            <v>140.82</v>
          </cell>
          <cell r="F1948">
            <v>350.06</v>
          </cell>
        </row>
        <row r="1949">
          <cell r="A1949" t="str">
            <v>36.20.380</v>
          </cell>
          <cell r="B1949" t="str">
            <v>Tapete de borracha isolante elétrico de 1000 x 1000 mm</v>
          </cell>
          <cell r="C1949" t="str">
            <v>UN</v>
          </cell>
          <cell r="D1949">
            <v>313.58999999999997</v>
          </cell>
          <cell r="E1949">
            <v>1.02</v>
          </cell>
          <cell r="F1949">
            <v>314.61</v>
          </cell>
        </row>
        <row r="1950">
          <cell r="A1950" t="str">
            <v>36.20.540</v>
          </cell>
          <cell r="B1950" t="str">
            <v>Cruzeta metálica de 2400 mm, para fixação de mufla ou para-raios</v>
          </cell>
          <cell r="C1950" t="str">
            <v>UN</v>
          </cell>
          <cell r="D1950">
            <v>477.94</v>
          </cell>
          <cell r="E1950">
            <v>140.82</v>
          </cell>
          <cell r="F1950">
            <v>618.76</v>
          </cell>
        </row>
        <row r="1951">
          <cell r="A1951" t="str">
            <v>36.20.560</v>
          </cell>
          <cell r="B1951" t="str">
            <v>Dispositivo Soft Starter para motor 15 cv, trifásico 220 V</v>
          </cell>
          <cell r="C1951" t="str">
            <v>UN</v>
          </cell>
          <cell r="D1951">
            <v>2673.14</v>
          </cell>
          <cell r="E1951">
            <v>50.05</v>
          </cell>
          <cell r="F1951">
            <v>2723.19</v>
          </cell>
        </row>
        <row r="1952">
          <cell r="A1952" t="str">
            <v>36.20.570</v>
          </cell>
          <cell r="B1952" t="str">
            <v>Dispositivo Soft Starter para motor 25 cv, trifásico 220 V</v>
          </cell>
          <cell r="C1952" t="str">
            <v>UN</v>
          </cell>
          <cell r="D1952">
            <v>4028.54</v>
          </cell>
          <cell r="E1952">
            <v>50.05</v>
          </cell>
          <cell r="F1952">
            <v>4078.59</v>
          </cell>
        </row>
        <row r="1953">
          <cell r="A1953" t="str">
            <v>36.20.580</v>
          </cell>
          <cell r="B1953" t="str">
            <v>Dispositivo Soft Starter para motor 50 cv, trifásico 220 V</v>
          </cell>
          <cell r="C1953" t="str">
            <v>UN</v>
          </cell>
          <cell r="D1953">
            <v>5211.83</v>
          </cell>
          <cell r="E1953">
            <v>50.05</v>
          </cell>
          <cell r="F1953">
            <v>5261.88</v>
          </cell>
        </row>
        <row r="1954">
          <cell r="A1954" t="str">
            <v>37</v>
          </cell>
          <cell r="B1954" t="str">
            <v>QUADRO E PAINEL PARA ENERGIA ELETRICA E TELEFONIA</v>
          </cell>
        </row>
        <row r="1955">
          <cell r="A1955" t="str">
            <v>37.01</v>
          </cell>
          <cell r="B1955" t="str">
            <v>Quadro para telefonia embutir, protecao IP40 chapa nº 16msg</v>
          </cell>
        </row>
        <row r="1956">
          <cell r="A1956" t="str">
            <v>37.01.020</v>
          </cell>
          <cell r="B1956" t="str">
            <v>Quadro Telebrás de embutir de 200 x 200 x 120 mm</v>
          </cell>
          <cell r="C1956" t="str">
            <v>UN</v>
          </cell>
          <cell r="D1956">
            <v>39.74</v>
          </cell>
          <cell r="E1956">
            <v>86.17</v>
          </cell>
          <cell r="F1956">
            <v>125.91</v>
          </cell>
        </row>
        <row r="1957">
          <cell r="A1957" t="str">
            <v>37.01.080</v>
          </cell>
          <cell r="B1957" t="str">
            <v>Quadro Telebrás de embutir de 400 x 400 x 120 mm</v>
          </cell>
          <cell r="C1957" t="str">
            <v>UN</v>
          </cell>
          <cell r="D1957">
            <v>81.42</v>
          </cell>
          <cell r="E1957">
            <v>120.23</v>
          </cell>
          <cell r="F1957">
            <v>201.65</v>
          </cell>
        </row>
        <row r="1958">
          <cell r="A1958" t="str">
            <v>37.01.120</v>
          </cell>
          <cell r="B1958" t="str">
            <v>Quadro Telebrás de embutir de 600 x 600 x 120 mm</v>
          </cell>
          <cell r="C1958" t="str">
            <v>UN</v>
          </cell>
          <cell r="D1958">
            <v>144.38</v>
          </cell>
          <cell r="E1958">
            <v>154.28</v>
          </cell>
          <cell r="F1958">
            <v>298.66000000000003</v>
          </cell>
        </row>
        <row r="1959">
          <cell r="A1959" t="str">
            <v>37.01.160</v>
          </cell>
          <cell r="B1959" t="str">
            <v>Quadro Telebrás de embutir de 800 x 800 x 120 mm</v>
          </cell>
          <cell r="C1959" t="str">
            <v>UN</v>
          </cell>
          <cell r="D1959">
            <v>559.37</v>
          </cell>
          <cell r="E1959">
            <v>191.3</v>
          </cell>
          <cell r="F1959">
            <v>750.67</v>
          </cell>
        </row>
        <row r="1960">
          <cell r="A1960" t="str">
            <v>37.01.220</v>
          </cell>
          <cell r="B1960" t="str">
            <v>Quadro Telebrás de embutir de 1200 x 1200 x 120 mm</v>
          </cell>
          <cell r="C1960" t="str">
            <v>UN</v>
          </cell>
          <cell r="D1960">
            <v>1237.98</v>
          </cell>
          <cell r="E1960">
            <v>256.45</v>
          </cell>
          <cell r="F1960">
            <v>1494.43</v>
          </cell>
        </row>
        <row r="1961">
          <cell r="A1961" t="str">
            <v>37.02</v>
          </cell>
          <cell r="B1961" t="str">
            <v>Quadro para telefonia de sobrepor, protecao IP40 chapa nº 16msg</v>
          </cell>
        </row>
        <row r="1962">
          <cell r="A1962" t="str">
            <v>37.02.020</v>
          </cell>
          <cell r="B1962" t="str">
            <v>Quadro Telebrás de sobrepor de 200 x 200 x 120 mm</v>
          </cell>
          <cell r="C1962" t="str">
            <v>UN</v>
          </cell>
          <cell r="D1962">
            <v>84.49</v>
          </cell>
          <cell r="E1962">
            <v>75.08</v>
          </cell>
          <cell r="F1962">
            <v>159.57</v>
          </cell>
        </row>
        <row r="1963">
          <cell r="A1963" t="str">
            <v>37.02.060</v>
          </cell>
          <cell r="B1963" t="str">
            <v>Quadro Telebrás de sobrepor de 400 x 400 x 120 mm</v>
          </cell>
          <cell r="C1963" t="str">
            <v>UN</v>
          </cell>
          <cell r="D1963">
            <v>155.21</v>
          </cell>
          <cell r="E1963">
            <v>100.1</v>
          </cell>
          <cell r="F1963">
            <v>255.31</v>
          </cell>
        </row>
        <row r="1964">
          <cell r="A1964" t="str">
            <v>37.02.100</v>
          </cell>
          <cell r="B1964" t="str">
            <v>Quadro Telebrás de sobrepor de 600 x 600 x 120 mm</v>
          </cell>
          <cell r="C1964" t="str">
            <v>UN</v>
          </cell>
          <cell r="D1964">
            <v>344.18</v>
          </cell>
          <cell r="E1964">
            <v>125.13</v>
          </cell>
          <cell r="F1964">
            <v>469.31</v>
          </cell>
        </row>
        <row r="1965">
          <cell r="A1965" t="str">
            <v>37.02.140</v>
          </cell>
          <cell r="B1965" t="str">
            <v>Quadro Telebrás de sobrepor de 800 x 800 x 120 mm</v>
          </cell>
          <cell r="C1965" t="str">
            <v>UN</v>
          </cell>
          <cell r="D1965">
            <v>573.88</v>
          </cell>
          <cell r="E1965">
            <v>150.15</v>
          </cell>
          <cell r="F1965">
            <v>724.03</v>
          </cell>
        </row>
        <row r="1966">
          <cell r="A1966" t="str">
            <v>37.03</v>
          </cell>
          <cell r="B1966" t="str">
            <v>Quadro distribuicao de luz e forca de embutir universal</v>
          </cell>
        </row>
        <row r="1967">
          <cell r="A1967" t="str">
            <v>37.03.200</v>
          </cell>
          <cell r="B1967" t="str">
            <v>Quadro de distribuição universal de embutir, para disjuntores 16 DIN / 12 Bolt-on - 150 A - sem componentes</v>
          </cell>
          <cell r="C1967" t="str">
            <v>UN</v>
          </cell>
          <cell r="D1967">
            <v>526</v>
          </cell>
          <cell r="E1967">
            <v>149.68</v>
          </cell>
          <cell r="F1967">
            <v>675.68</v>
          </cell>
        </row>
        <row r="1968">
          <cell r="A1968" t="str">
            <v>37.03.210</v>
          </cell>
          <cell r="B1968" t="str">
            <v>Quadro de distribuição universal de embutir, para disjuntores 24 DIN / 18 Bolt-on - 150 A - sem componentes</v>
          </cell>
          <cell r="C1968" t="str">
            <v>UN</v>
          </cell>
          <cell r="D1968">
            <v>503.96</v>
          </cell>
          <cell r="E1968">
            <v>149.68</v>
          </cell>
          <cell r="F1968">
            <v>653.64</v>
          </cell>
        </row>
        <row r="1969">
          <cell r="A1969" t="str">
            <v>37.03.220</v>
          </cell>
          <cell r="B1969" t="str">
            <v>Quadro de distribuição universal de embutir, para disjuntores 34 DIN / 24 Bolt-on - 150 A - sem componentes</v>
          </cell>
          <cell r="C1969" t="str">
            <v>UN</v>
          </cell>
          <cell r="D1969">
            <v>742.08</v>
          </cell>
          <cell r="E1969">
            <v>187.11</v>
          </cell>
          <cell r="F1969">
            <v>929.19</v>
          </cell>
        </row>
        <row r="1970">
          <cell r="A1970" t="str">
            <v>37.03.230</v>
          </cell>
          <cell r="B1970" t="str">
            <v>Quadro de distribuição universal de embutir, para disjuntores 44 DIN / 32 Bolt-on - 150 A - sem componentes</v>
          </cell>
          <cell r="C1970" t="str">
            <v>UN</v>
          </cell>
          <cell r="D1970">
            <v>732.05</v>
          </cell>
          <cell r="E1970">
            <v>187.11</v>
          </cell>
          <cell r="F1970">
            <v>919.16</v>
          </cell>
        </row>
        <row r="1971">
          <cell r="A1971" t="str">
            <v>37.03.240</v>
          </cell>
          <cell r="B1971" t="str">
            <v>Quadro de distribuição universal de embutir, para disjuntores 56 DIN / 40 Bolt-on - 225 A - sem componentes</v>
          </cell>
          <cell r="C1971" t="str">
            <v>UN</v>
          </cell>
          <cell r="D1971">
            <v>949.03</v>
          </cell>
          <cell r="E1971">
            <v>224.52</v>
          </cell>
          <cell r="F1971">
            <v>1173.55</v>
          </cell>
        </row>
        <row r="1972">
          <cell r="A1972" t="str">
            <v>37.03.250</v>
          </cell>
          <cell r="B1972" t="str">
            <v>Quadro de distribuição universal de embutir, para disjuntores 70 DIN / 50 Bolt-on - 225 A - sem componentes</v>
          </cell>
          <cell r="C1972" t="str">
            <v>UN</v>
          </cell>
          <cell r="D1972">
            <v>1487.88</v>
          </cell>
          <cell r="E1972">
            <v>224.52</v>
          </cell>
          <cell r="F1972">
            <v>1712.4</v>
          </cell>
        </row>
        <row r="1973">
          <cell r="A1973" t="str">
            <v>37.04</v>
          </cell>
          <cell r="B1973" t="str">
            <v>Quadro distribuicao de luz e forca de sobrepor universal</v>
          </cell>
        </row>
        <row r="1974">
          <cell r="A1974" t="str">
            <v>37.04.250</v>
          </cell>
          <cell r="B1974" t="str">
            <v>Quadro de distribuição universal de sobrepor, para disjuntores 16 DIN / 12 Bolt-on - 150 A - sem componentes</v>
          </cell>
          <cell r="C1974" t="str">
            <v>UN</v>
          </cell>
          <cell r="D1974">
            <v>631.98</v>
          </cell>
          <cell r="E1974">
            <v>112.27</v>
          </cell>
          <cell r="F1974">
            <v>744.25</v>
          </cell>
        </row>
        <row r="1975">
          <cell r="A1975" t="str">
            <v>37.04.260</v>
          </cell>
          <cell r="B1975" t="str">
            <v>Quadro de distribuição universal de sobrepor, para disjuntores 24 DIN / 18 Bolt-on - 150 A - sem componentes</v>
          </cell>
          <cell r="C1975" t="str">
            <v>UN</v>
          </cell>
          <cell r="D1975">
            <v>754.2</v>
          </cell>
          <cell r="E1975">
            <v>112.27</v>
          </cell>
          <cell r="F1975">
            <v>866.47</v>
          </cell>
        </row>
        <row r="1976">
          <cell r="A1976" t="str">
            <v>37.04.270</v>
          </cell>
          <cell r="B1976" t="str">
            <v>Quadro de distribuição universal de sobrepor, para disjuntores 34 DIN / 24 Bolt-on - 150 A - sem componentes</v>
          </cell>
          <cell r="C1976" t="str">
            <v>UN</v>
          </cell>
          <cell r="D1976">
            <v>859.33</v>
          </cell>
          <cell r="E1976">
            <v>149.68</v>
          </cell>
          <cell r="F1976">
            <v>1009.01</v>
          </cell>
        </row>
        <row r="1977">
          <cell r="A1977" t="str">
            <v>37.04.280</v>
          </cell>
          <cell r="B1977" t="str">
            <v>Quadro de distribuição universal de sobrepor, para disjuntores 44 DIN / 32 Bolt-on - 150 A - sem componentes</v>
          </cell>
          <cell r="C1977" t="str">
            <v>UN</v>
          </cell>
          <cell r="D1977">
            <v>936.07</v>
          </cell>
          <cell r="E1977">
            <v>149.68</v>
          </cell>
          <cell r="F1977">
            <v>1085.75</v>
          </cell>
        </row>
        <row r="1978">
          <cell r="A1978" t="str">
            <v>37.04.290</v>
          </cell>
          <cell r="B1978" t="str">
            <v>Quadro de distribuição universal de sobrepor, para disjuntores 56 DIN / 40 Bolt-on - 225 A - sem componentes</v>
          </cell>
          <cell r="C1978" t="str">
            <v>UN</v>
          </cell>
          <cell r="D1978">
            <v>1228.4100000000001</v>
          </cell>
          <cell r="E1978">
            <v>187.11</v>
          </cell>
          <cell r="F1978">
            <v>1415.52</v>
          </cell>
        </row>
        <row r="1979">
          <cell r="A1979" t="str">
            <v>37.04.300</v>
          </cell>
          <cell r="B1979" t="str">
            <v>Quadro de distribuição universal de sobrepor, para disjuntores 70 DIN / 50 Bolt-on - 225 A - sem componentes</v>
          </cell>
          <cell r="C1979" t="str">
            <v>UN</v>
          </cell>
          <cell r="D1979">
            <v>1953.72</v>
          </cell>
          <cell r="E1979">
            <v>187.11</v>
          </cell>
          <cell r="F1979">
            <v>2140.83</v>
          </cell>
        </row>
        <row r="1980">
          <cell r="A1980" t="str">
            <v>37.06</v>
          </cell>
          <cell r="B1980" t="str">
            <v>Painel autoportante</v>
          </cell>
        </row>
        <row r="1981">
          <cell r="A1981" t="str">
            <v>37.06.014</v>
          </cell>
          <cell r="B1981" t="str">
            <v>Painel autoportante em chapa de aço, com proteção mínima IP 54 - sem componentes</v>
          </cell>
          <cell r="C1981" t="str">
            <v>M2</v>
          </cell>
          <cell r="D1981">
            <v>2800.27</v>
          </cell>
          <cell r="E1981">
            <v>132.72</v>
          </cell>
          <cell r="F1981">
            <v>2932.99</v>
          </cell>
        </row>
        <row r="1982">
          <cell r="A1982" t="str">
            <v>37.10</v>
          </cell>
          <cell r="B1982" t="str">
            <v>Barramentos</v>
          </cell>
        </row>
        <row r="1983">
          <cell r="A1983" t="str">
            <v>37.10.010</v>
          </cell>
          <cell r="B1983" t="str">
            <v>Barramento de cobre nu</v>
          </cell>
          <cell r="C1983" t="str">
            <v>KG</v>
          </cell>
          <cell r="D1983">
            <v>110.45</v>
          </cell>
          <cell r="E1983">
            <v>8.91</v>
          </cell>
          <cell r="F1983">
            <v>119.36</v>
          </cell>
        </row>
        <row r="1984">
          <cell r="A1984" t="str">
            <v>37.11</v>
          </cell>
          <cell r="B1984" t="str">
            <v>Bases</v>
          </cell>
        </row>
        <row r="1985">
          <cell r="A1985" t="str">
            <v>37.11.020</v>
          </cell>
          <cell r="B1985" t="str">
            <v>Base de fusível Diazed completa para 25 A</v>
          </cell>
          <cell r="C1985" t="str">
            <v>UN</v>
          </cell>
          <cell r="D1985">
            <v>34.340000000000003</v>
          </cell>
          <cell r="E1985">
            <v>15.02</v>
          </cell>
          <cell r="F1985">
            <v>49.36</v>
          </cell>
        </row>
        <row r="1986">
          <cell r="A1986" t="str">
            <v>37.11.040</v>
          </cell>
          <cell r="B1986" t="str">
            <v>Base de fusível Diazed completa para 63 A</v>
          </cell>
          <cell r="C1986" t="str">
            <v>UN</v>
          </cell>
          <cell r="D1986">
            <v>48.23</v>
          </cell>
          <cell r="E1986">
            <v>25.03</v>
          </cell>
          <cell r="F1986">
            <v>73.260000000000005</v>
          </cell>
        </row>
        <row r="1987">
          <cell r="A1987" t="str">
            <v>37.11.060</v>
          </cell>
          <cell r="B1987" t="str">
            <v>Base de fusível NH até 125 A, com fusível</v>
          </cell>
          <cell r="C1987" t="str">
            <v>UN</v>
          </cell>
          <cell r="D1987">
            <v>58.52</v>
          </cell>
          <cell r="E1987">
            <v>50.05</v>
          </cell>
          <cell r="F1987">
            <v>108.57</v>
          </cell>
        </row>
        <row r="1988">
          <cell r="A1988" t="str">
            <v>37.11.080</v>
          </cell>
          <cell r="B1988" t="str">
            <v>Base de fusível NH até 250 A, com fusível</v>
          </cell>
          <cell r="C1988" t="str">
            <v>UN</v>
          </cell>
          <cell r="D1988">
            <v>170.6</v>
          </cell>
          <cell r="E1988">
            <v>50.05</v>
          </cell>
          <cell r="F1988">
            <v>220.65</v>
          </cell>
        </row>
        <row r="1989">
          <cell r="A1989" t="str">
            <v>37.11.100</v>
          </cell>
          <cell r="B1989" t="str">
            <v>Base de fusível NH até 400 A, com fusível</v>
          </cell>
          <cell r="C1989" t="str">
            <v>UN</v>
          </cell>
          <cell r="D1989">
            <v>254.47</v>
          </cell>
          <cell r="E1989">
            <v>50.05</v>
          </cell>
          <cell r="F1989">
            <v>304.52</v>
          </cell>
        </row>
        <row r="1990">
          <cell r="A1990" t="str">
            <v>37.11.120</v>
          </cell>
          <cell r="B1990" t="str">
            <v>Base de fusível tripolar de 15 kV</v>
          </cell>
          <cell r="C1990" t="str">
            <v>UN</v>
          </cell>
          <cell r="D1990">
            <v>717.95</v>
          </cell>
          <cell r="E1990">
            <v>60.06</v>
          </cell>
          <cell r="F1990">
            <v>778.01</v>
          </cell>
        </row>
        <row r="1991">
          <cell r="A1991" t="str">
            <v>37.11.140</v>
          </cell>
          <cell r="B1991" t="str">
            <v>Base de fusível unipolar de 15 kV</v>
          </cell>
          <cell r="C1991" t="str">
            <v>UN</v>
          </cell>
          <cell r="D1991">
            <v>305.29000000000002</v>
          </cell>
          <cell r="E1991">
            <v>60.06</v>
          </cell>
          <cell r="F1991">
            <v>365.35</v>
          </cell>
        </row>
        <row r="1992">
          <cell r="A1992" t="str">
            <v>37.12</v>
          </cell>
          <cell r="B1992" t="str">
            <v>Fusiveis</v>
          </cell>
        </row>
        <row r="1993">
          <cell r="A1993" t="str">
            <v>37.12.020</v>
          </cell>
          <cell r="B1993" t="str">
            <v>Fusível tipo NH 00 de 6 A até 160 A</v>
          </cell>
          <cell r="C1993" t="str">
            <v>UN</v>
          </cell>
          <cell r="D1993">
            <v>28.94</v>
          </cell>
          <cell r="E1993">
            <v>10.01</v>
          </cell>
          <cell r="F1993">
            <v>38.950000000000003</v>
          </cell>
        </row>
        <row r="1994">
          <cell r="A1994" t="str">
            <v>37.12.040</v>
          </cell>
          <cell r="B1994" t="str">
            <v>Fusível tipo NH 1 de 36 A até 250 A</v>
          </cell>
          <cell r="C1994" t="str">
            <v>UN</v>
          </cell>
          <cell r="D1994">
            <v>59.78</v>
          </cell>
          <cell r="E1994">
            <v>10.01</v>
          </cell>
          <cell r="F1994">
            <v>69.790000000000006</v>
          </cell>
        </row>
        <row r="1995">
          <cell r="A1995" t="str">
            <v>37.12.060</v>
          </cell>
          <cell r="B1995" t="str">
            <v>Fusível tipo NH 2 de 224 A até 400 A</v>
          </cell>
          <cell r="C1995" t="str">
            <v>UN</v>
          </cell>
          <cell r="D1995">
            <v>93.69</v>
          </cell>
          <cell r="E1995">
            <v>10.01</v>
          </cell>
          <cell r="F1995">
            <v>103.7</v>
          </cell>
        </row>
        <row r="1996">
          <cell r="A1996" t="str">
            <v>37.12.080</v>
          </cell>
          <cell r="B1996" t="str">
            <v>Fusível tipo NH 3 de 400 A até 630 A</v>
          </cell>
          <cell r="C1996" t="str">
            <v>UN</v>
          </cell>
          <cell r="D1996">
            <v>136.82</v>
          </cell>
          <cell r="E1996">
            <v>10.01</v>
          </cell>
          <cell r="F1996">
            <v>146.83000000000001</v>
          </cell>
        </row>
        <row r="1997">
          <cell r="A1997" t="str">
            <v>37.12.120</v>
          </cell>
          <cell r="B1997" t="str">
            <v>Fusível tipo HH para 15 kV de 2,5 A até 50 A</v>
          </cell>
          <cell r="C1997" t="str">
            <v>UN</v>
          </cell>
          <cell r="D1997">
            <v>216.35</v>
          </cell>
          <cell r="E1997">
            <v>10.01</v>
          </cell>
          <cell r="F1997">
            <v>226.36</v>
          </cell>
        </row>
        <row r="1998">
          <cell r="A1998" t="str">
            <v>37.12.140</v>
          </cell>
          <cell r="B1998" t="str">
            <v>Fusível tipo HH para 15 kV de 60 A até 100 A</v>
          </cell>
          <cell r="C1998" t="str">
            <v>UN</v>
          </cell>
          <cell r="D1998">
            <v>335.07</v>
          </cell>
          <cell r="E1998">
            <v>10.01</v>
          </cell>
          <cell r="F1998">
            <v>345.08</v>
          </cell>
        </row>
        <row r="1999">
          <cell r="A1999" t="str">
            <v>37.12.200</v>
          </cell>
          <cell r="B1999" t="str">
            <v>Fusível Diazed retardado de 2 A até 25 A</v>
          </cell>
          <cell r="C1999" t="str">
            <v>UN</v>
          </cell>
          <cell r="D1999">
            <v>10.54</v>
          </cell>
          <cell r="E1999">
            <v>10.01</v>
          </cell>
          <cell r="F1999">
            <v>20.55</v>
          </cell>
        </row>
        <row r="2000">
          <cell r="A2000" t="str">
            <v>37.12.220</v>
          </cell>
          <cell r="B2000" t="str">
            <v>Fusível Diazed retardado de 35 A até 63 A</v>
          </cell>
          <cell r="C2000" t="str">
            <v>UN</v>
          </cell>
          <cell r="D2000">
            <v>13.15</v>
          </cell>
          <cell r="E2000">
            <v>10.01</v>
          </cell>
          <cell r="F2000">
            <v>23.16</v>
          </cell>
        </row>
        <row r="2001">
          <cell r="A2001" t="str">
            <v>37.12.300</v>
          </cell>
          <cell r="B2001" t="str">
            <v>Fusível em vidro para ´TP´ de 0,5 A</v>
          </cell>
          <cell r="C2001" t="str">
            <v>UN</v>
          </cell>
          <cell r="D2001">
            <v>29.68</v>
          </cell>
          <cell r="E2001">
            <v>2.5</v>
          </cell>
          <cell r="F2001">
            <v>32.18</v>
          </cell>
        </row>
        <row r="2002">
          <cell r="A2002" t="str">
            <v>37.13</v>
          </cell>
          <cell r="B2002" t="str">
            <v>Disjuntores</v>
          </cell>
        </row>
        <row r="2003">
          <cell r="A2003" t="str">
            <v>37.13.510</v>
          </cell>
          <cell r="B2003" t="str">
            <v>Disjuntor fixo PVO trifásico, 17,5 kV, 630 A x 350 MVA, 50/60 Hz, com acessórios</v>
          </cell>
          <cell r="C2003" t="str">
            <v>UN</v>
          </cell>
          <cell r="D2003">
            <v>16261.34</v>
          </cell>
          <cell r="E2003">
            <v>314.26</v>
          </cell>
          <cell r="F2003">
            <v>16575.599999999999</v>
          </cell>
        </row>
        <row r="2004">
          <cell r="A2004" t="str">
            <v>37.13.520</v>
          </cell>
          <cell r="B2004" t="str">
            <v>Disjuntor a seco aberto trifásico, 600 V de 800 A, 50/60 Hz, com acessórios</v>
          </cell>
          <cell r="C2004" t="str">
            <v>UN</v>
          </cell>
          <cell r="D2004">
            <v>32115.82</v>
          </cell>
          <cell r="E2004">
            <v>281.64</v>
          </cell>
          <cell r="F2004">
            <v>32397.46</v>
          </cell>
        </row>
        <row r="2005">
          <cell r="A2005" t="str">
            <v>37.13.530</v>
          </cell>
          <cell r="B2005" t="str">
            <v>Disjuntor fixo PVO trifásico, 15 kV, 630 A x 350 MVA, com relé de proteção de sobrecorrente e transformadores de corrente</v>
          </cell>
          <cell r="C2005" t="str">
            <v>CJ</v>
          </cell>
          <cell r="D2005">
            <v>32229.74</v>
          </cell>
          <cell r="E2005">
            <v>415.18</v>
          </cell>
          <cell r="F2005">
            <v>32644.92</v>
          </cell>
        </row>
        <row r="2006">
          <cell r="A2006" t="str">
            <v>37.13.550</v>
          </cell>
          <cell r="B2006" t="str">
            <v>Disjuntor em caixa aberta tripolar extraível, 500V de 3200A, com acessórios</v>
          </cell>
          <cell r="C2006" t="str">
            <v>UN</v>
          </cell>
          <cell r="D2006">
            <v>73023.360000000001</v>
          </cell>
          <cell r="E2006">
            <v>50.05</v>
          </cell>
          <cell r="F2006">
            <v>73073.41</v>
          </cell>
        </row>
        <row r="2007">
          <cell r="A2007" t="str">
            <v>37.13.570</v>
          </cell>
          <cell r="B2007" t="str">
            <v>Disjuntor em caixa aberta tripolar extraível, 500V de 4000A, com acessórios</v>
          </cell>
          <cell r="C2007" t="str">
            <v>UN</v>
          </cell>
          <cell r="D2007">
            <v>128475.52</v>
          </cell>
          <cell r="E2007">
            <v>50.05</v>
          </cell>
          <cell r="F2007">
            <v>128525.57</v>
          </cell>
        </row>
        <row r="2008">
          <cell r="A2008" t="str">
            <v>37.13.600</v>
          </cell>
          <cell r="B2008" t="str">
            <v>Disjuntor termomagnético, unipolar 127/220 V, corrente de 10 A até 30 A</v>
          </cell>
          <cell r="C2008" t="str">
            <v>UN</v>
          </cell>
          <cell r="D2008">
            <v>9.41</v>
          </cell>
          <cell r="E2008">
            <v>15.02</v>
          </cell>
          <cell r="F2008">
            <v>24.43</v>
          </cell>
        </row>
        <row r="2009">
          <cell r="A2009" t="str">
            <v>37.13.610</v>
          </cell>
          <cell r="B2009" t="str">
            <v>Disjuntor termomagnético, unipolar 127/220 V, corrente de 35 A até 50 A</v>
          </cell>
          <cell r="C2009" t="str">
            <v>UN</v>
          </cell>
          <cell r="D2009">
            <v>27.6</v>
          </cell>
          <cell r="E2009">
            <v>15.02</v>
          </cell>
          <cell r="F2009">
            <v>42.62</v>
          </cell>
        </row>
        <row r="2010">
          <cell r="A2010" t="str">
            <v>37.13.630</v>
          </cell>
          <cell r="B2010" t="str">
            <v>Disjuntor termomagnético, bipolar 220/380 V, corrente de 10 A até 50 A</v>
          </cell>
          <cell r="C2010" t="str">
            <v>UN</v>
          </cell>
          <cell r="D2010">
            <v>111.76</v>
          </cell>
          <cell r="E2010">
            <v>30.03</v>
          </cell>
          <cell r="F2010">
            <v>141.79</v>
          </cell>
        </row>
        <row r="2011">
          <cell r="A2011" t="str">
            <v>37.13.640</v>
          </cell>
          <cell r="B2011" t="str">
            <v>Disjuntor termomagnético, bipolar 220/380 V, corrente de 60 A até 100 A</v>
          </cell>
          <cell r="C2011" t="str">
            <v>UN</v>
          </cell>
          <cell r="D2011">
            <v>139.38</v>
          </cell>
          <cell r="E2011">
            <v>30.03</v>
          </cell>
          <cell r="F2011">
            <v>169.41</v>
          </cell>
        </row>
        <row r="2012">
          <cell r="A2012" t="str">
            <v>37.13.650</v>
          </cell>
          <cell r="B2012" t="str">
            <v>Disjuntor termomagnético, tripolar 220/380 V, corrente de 10 A até 50 A</v>
          </cell>
          <cell r="C2012" t="str">
            <v>UN</v>
          </cell>
          <cell r="D2012">
            <v>119.88</v>
          </cell>
          <cell r="E2012">
            <v>45.04</v>
          </cell>
          <cell r="F2012">
            <v>164.92</v>
          </cell>
        </row>
        <row r="2013">
          <cell r="A2013" t="str">
            <v>37.13.660</v>
          </cell>
          <cell r="B2013" t="str">
            <v>Disjuntor termomagnético, tripolar 220/380 V, corrente de 60 A até 100 A</v>
          </cell>
          <cell r="C2013" t="str">
            <v>UN</v>
          </cell>
          <cell r="D2013">
            <v>166.92</v>
          </cell>
          <cell r="E2013">
            <v>45.04</v>
          </cell>
          <cell r="F2013">
            <v>211.96</v>
          </cell>
        </row>
        <row r="2014">
          <cell r="A2014" t="str">
            <v>37.13.690</v>
          </cell>
          <cell r="B2014" t="str">
            <v>Disjuntor série universal, em caixa moldada, térmico e magnético fixos, bipolar 480 V, corrente de 60 A até 100 A</v>
          </cell>
          <cell r="C2014" t="str">
            <v>UN</v>
          </cell>
          <cell r="D2014">
            <v>442.47</v>
          </cell>
          <cell r="E2014">
            <v>50.05</v>
          </cell>
          <cell r="F2014">
            <v>492.52</v>
          </cell>
        </row>
        <row r="2015">
          <cell r="A2015" t="str">
            <v>37.13.700</v>
          </cell>
          <cell r="B2015" t="str">
            <v>Disjuntor série universal, em caixa moldada, térmico e magnético fixos, bipolar 480/600 V, corrente de 125 A</v>
          </cell>
          <cell r="C2015" t="str">
            <v>UN</v>
          </cell>
          <cell r="D2015">
            <v>632.95000000000005</v>
          </cell>
          <cell r="E2015">
            <v>50.05</v>
          </cell>
          <cell r="F2015">
            <v>683</v>
          </cell>
        </row>
        <row r="2016">
          <cell r="A2016" t="str">
            <v>37.13.720</v>
          </cell>
          <cell r="B2016" t="str">
            <v>Disjuntor série universal, em caixa moldada, térmico fixo e magnético ajustável, tripolar 600 V, corrente de 300 A até 400 A</v>
          </cell>
          <cell r="C2016" t="str">
            <v>UN</v>
          </cell>
          <cell r="D2016">
            <v>2779.15</v>
          </cell>
          <cell r="E2016">
            <v>100.1</v>
          </cell>
          <cell r="F2016">
            <v>2879.25</v>
          </cell>
        </row>
        <row r="2017">
          <cell r="A2017" t="str">
            <v>37.13.730</v>
          </cell>
          <cell r="B2017" t="str">
            <v>Disjuntor série universal, em caixa moldada, térmico fixo e magnético ajustável, tripolar 600 V, corrente de 500 A até 630 A</v>
          </cell>
          <cell r="C2017" t="str">
            <v>UN</v>
          </cell>
          <cell r="D2017">
            <v>4309.1400000000003</v>
          </cell>
          <cell r="E2017">
            <v>100.1</v>
          </cell>
          <cell r="F2017">
            <v>4409.24</v>
          </cell>
        </row>
        <row r="2018">
          <cell r="A2018" t="str">
            <v>37.13.740</v>
          </cell>
          <cell r="B2018" t="str">
            <v>Disjuntor série universal, em caixa moldada, térmico fixo e magnético ajustável, tripolar 600 V, corrente de 700 A até 800 A</v>
          </cell>
          <cell r="C2018" t="str">
            <v>UN</v>
          </cell>
          <cell r="D2018">
            <v>6717.7</v>
          </cell>
          <cell r="E2018">
            <v>100.1</v>
          </cell>
          <cell r="F2018">
            <v>6817.8</v>
          </cell>
        </row>
        <row r="2019">
          <cell r="A2019" t="str">
            <v>37.13.760</v>
          </cell>
          <cell r="B2019" t="str">
            <v>Disjuntor em caixa moldada, térmico e magnético ajustáveis, tripolar 630/690 V, faixa de ajuste de 440 até 630 A</v>
          </cell>
          <cell r="C2019" t="str">
            <v>UN</v>
          </cell>
          <cell r="D2019">
            <v>8154.7</v>
          </cell>
          <cell r="E2019">
            <v>100.1</v>
          </cell>
          <cell r="F2019">
            <v>8254.7999999999993</v>
          </cell>
        </row>
        <row r="2020">
          <cell r="A2020" t="str">
            <v>37.13.770</v>
          </cell>
          <cell r="B2020" t="str">
            <v>Disjuntor em caixa moldada, térmico e magnético ajustáveis, tripolar 1250/690 V, faixa de ajuste de 800 até 1250 A</v>
          </cell>
          <cell r="C2020" t="str">
            <v>UN</v>
          </cell>
          <cell r="D2020">
            <v>14379.15</v>
          </cell>
          <cell r="E2020">
            <v>100.1</v>
          </cell>
          <cell r="F2020">
            <v>14479.25</v>
          </cell>
        </row>
        <row r="2021">
          <cell r="A2021" t="str">
            <v>37.13.780</v>
          </cell>
          <cell r="B2021" t="str">
            <v>Disjuntor em caixa moldada, térmico e magnético ajustáveis, tripolar 1600/690 V, faixa de ajuste de 1000 até 1600 A</v>
          </cell>
          <cell r="C2021" t="str">
            <v>UN</v>
          </cell>
          <cell r="D2021">
            <v>19592.36</v>
          </cell>
          <cell r="E2021">
            <v>100.1</v>
          </cell>
          <cell r="F2021">
            <v>19692.46</v>
          </cell>
        </row>
        <row r="2022">
          <cell r="A2022" t="str">
            <v>37.13.800</v>
          </cell>
          <cell r="B2022" t="str">
            <v>Mini-disjuntor termomagnético, unipolar 127/220 V, corrente de 10 A até 32 A</v>
          </cell>
          <cell r="C2022" t="str">
            <v>UN</v>
          </cell>
          <cell r="D2022">
            <v>12.54</v>
          </cell>
          <cell r="E2022">
            <v>10.01</v>
          </cell>
          <cell r="F2022">
            <v>22.55</v>
          </cell>
        </row>
        <row r="2023">
          <cell r="A2023" t="str">
            <v>37.13.810</v>
          </cell>
          <cell r="B2023" t="str">
            <v>Mini-disjuntor termomagnético, unipolar 127/220 V, corrente de 40 A até 50 A</v>
          </cell>
          <cell r="C2023" t="str">
            <v>UN</v>
          </cell>
          <cell r="D2023">
            <v>14.81</v>
          </cell>
          <cell r="E2023">
            <v>10.01</v>
          </cell>
          <cell r="F2023">
            <v>24.82</v>
          </cell>
        </row>
        <row r="2024">
          <cell r="A2024" t="str">
            <v>37.13.840</v>
          </cell>
          <cell r="B2024" t="str">
            <v>Mini-disjuntor termomagnético, bipolar 220/380 V, corrente de 10 A até 32 A</v>
          </cell>
          <cell r="C2024" t="str">
            <v>UN</v>
          </cell>
          <cell r="D2024">
            <v>43.36</v>
          </cell>
          <cell r="E2024">
            <v>10.01</v>
          </cell>
          <cell r="F2024">
            <v>53.37</v>
          </cell>
        </row>
        <row r="2025">
          <cell r="A2025" t="str">
            <v>37.13.850</v>
          </cell>
          <cell r="B2025" t="str">
            <v>Mini-disjuntor termomagnético, bipolar 220/380 V, corrente de 40 A até 50 A</v>
          </cell>
          <cell r="C2025" t="str">
            <v>UN</v>
          </cell>
          <cell r="D2025">
            <v>48.21</v>
          </cell>
          <cell r="E2025">
            <v>10.01</v>
          </cell>
          <cell r="F2025">
            <v>58.22</v>
          </cell>
        </row>
        <row r="2026">
          <cell r="A2026" t="str">
            <v>37.13.860</v>
          </cell>
          <cell r="B2026" t="str">
            <v>Mini-disjuntor termomagnético, bipolar 220/380 V, corrente de 63 A</v>
          </cell>
          <cell r="C2026" t="str">
            <v>UN</v>
          </cell>
          <cell r="D2026">
            <v>50.93</v>
          </cell>
          <cell r="E2026">
            <v>10.01</v>
          </cell>
          <cell r="F2026">
            <v>60.94</v>
          </cell>
        </row>
        <row r="2027">
          <cell r="A2027" t="str">
            <v>37.13.870</v>
          </cell>
          <cell r="B2027" t="str">
            <v>Mini-disjuntor termomagnético, bipolar 400 V, corrente de 80 A até 100 A</v>
          </cell>
          <cell r="C2027" t="str">
            <v>UN</v>
          </cell>
          <cell r="D2027">
            <v>142.86000000000001</v>
          </cell>
          <cell r="E2027">
            <v>10.01</v>
          </cell>
          <cell r="F2027">
            <v>152.87</v>
          </cell>
        </row>
        <row r="2028">
          <cell r="A2028" t="str">
            <v>37.13.880</v>
          </cell>
          <cell r="B2028" t="str">
            <v>Mini-disjuntor termomagnético, tripolar 220/380 V, corrente de 10 A até 32 A</v>
          </cell>
          <cell r="C2028" t="str">
            <v>UN</v>
          </cell>
          <cell r="D2028">
            <v>64.760000000000005</v>
          </cell>
          <cell r="E2028">
            <v>10.01</v>
          </cell>
          <cell r="F2028">
            <v>74.77</v>
          </cell>
        </row>
        <row r="2029">
          <cell r="A2029" t="str">
            <v>37.13.890</v>
          </cell>
          <cell r="B2029" t="str">
            <v>Mini-disjuntor termomagnético, tripolar 220/380 V, corrente de 40 A até 50 A</v>
          </cell>
          <cell r="C2029" t="str">
            <v>UN</v>
          </cell>
          <cell r="D2029">
            <v>65.87</v>
          </cell>
          <cell r="E2029">
            <v>10.01</v>
          </cell>
          <cell r="F2029">
            <v>75.88</v>
          </cell>
        </row>
        <row r="2030">
          <cell r="A2030" t="str">
            <v>37.13.900</v>
          </cell>
          <cell r="B2030" t="str">
            <v>Mini-disjuntor termomagnético, tripolar 220/380 V, corrente de 63 A</v>
          </cell>
          <cell r="C2030" t="str">
            <v>UN</v>
          </cell>
          <cell r="D2030">
            <v>66.27</v>
          </cell>
          <cell r="E2030">
            <v>10.01</v>
          </cell>
          <cell r="F2030">
            <v>76.28</v>
          </cell>
        </row>
        <row r="2031">
          <cell r="A2031" t="str">
            <v>37.13.910</v>
          </cell>
          <cell r="B2031" t="str">
            <v>Mini-disjuntor termomagnético, tripolar 400 V, corrente de 80 A até 125 A</v>
          </cell>
          <cell r="C2031" t="str">
            <v>UN</v>
          </cell>
          <cell r="D2031">
            <v>1530.02</v>
          </cell>
          <cell r="E2031">
            <v>10.01</v>
          </cell>
          <cell r="F2031">
            <v>1540.03</v>
          </cell>
        </row>
        <row r="2032">
          <cell r="A2032" t="str">
            <v>37.13.920</v>
          </cell>
          <cell r="B2032" t="str">
            <v>Disjuntor em caixa moldada, térmico ajustável e magnético fixo, tripolar 2000/1200 V, faixa de ajuste de 1600 até 2000 A</v>
          </cell>
          <cell r="C2032" t="str">
            <v>UN</v>
          </cell>
          <cell r="D2032">
            <v>37989.58</v>
          </cell>
          <cell r="E2032">
            <v>100.1</v>
          </cell>
          <cell r="F2032">
            <v>38089.68</v>
          </cell>
        </row>
        <row r="2033">
          <cell r="A2033" t="str">
            <v>37.13.930</v>
          </cell>
          <cell r="B2033" t="str">
            <v>Disjuntor em caixa moldada, térmico ajustável e magnético fixo, tripolar 2500/1200 V, faixa de ajuste de 2000 até 2500 A</v>
          </cell>
          <cell r="C2033" t="str">
            <v>UN</v>
          </cell>
          <cell r="D2033">
            <v>58233.66</v>
          </cell>
          <cell r="E2033">
            <v>100.1</v>
          </cell>
          <cell r="F2033">
            <v>58333.760000000002</v>
          </cell>
        </row>
        <row r="2034">
          <cell r="A2034" t="str">
            <v>37.13.940</v>
          </cell>
          <cell r="B2034" t="str">
            <v>Disjuntor em caixa aberta tripolar extraível, 500 V de 6300 A, com acessórios</v>
          </cell>
          <cell r="C2034" t="str">
            <v>UN</v>
          </cell>
          <cell r="D2034">
            <v>320621.75</v>
          </cell>
          <cell r="E2034">
            <v>50.05</v>
          </cell>
          <cell r="F2034">
            <v>320671.8</v>
          </cell>
        </row>
        <row r="2035">
          <cell r="A2035" t="str">
            <v>37.14</v>
          </cell>
          <cell r="B2035" t="str">
            <v>Chave de baixa tensao</v>
          </cell>
        </row>
        <row r="2036">
          <cell r="A2036" t="str">
            <v>37.14.050</v>
          </cell>
          <cell r="B2036" t="str">
            <v>Chave comutadora, reversão sob carga, tetrapolar, sem porta fusível, para 100 A</v>
          </cell>
          <cell r="C2036" t="str">
            <v>UN</v>
          </cell>
          <cell r="D2036">
            <v>2305.19</v>
          </cell>
          <cell r="E2036">
            <v>50.05</v>
          </cell>
          <cell r="F2036">
            <v>2355.2399999999998</v>
          </cell>
        </row>
        <row r="2037">
          <cell r="A2037" t="str">
            <v>37.14.300</v>
          </cell>
          <cell r="B2037" t="str">
            <v>Chave seccionadora sob carga, tripolar, acionamento rotativo, com prolongador, sem porta-fusível, de 160 A</v>
          </cell>
          <cell r="C2037" t="str">
            <v>UN</v>
          </cell>
          <cell r="D2037">
            <v>1941.91</v>
          </cell>
          <cell r="E2037">
            <v>40.04</v>
          </cell>
          <cell r="F2037">
            <v>1981.95</v>
          </cell>
        </row>
        <row r="2038">
          <cell r="A2038" t="str">
            <v>37.14.310</v>
          </cell>
          <cell r="B2038" t="str">
            <v>Chave seccionadora sob carga, tripolar, acionamento rotativo, com prolongador, sem porta-fusível, de 250 A</v>
          </cell>
          <cell r="C2038" t="str">
            <v>UN</v>
          </cell>
          <cell r="D2038">
            <v>1334.26</v>
          </cell>
          <cell r="E2038">
            <v>40.04</v>
          </cell>
          <cell r="F2038">
            <v>1374.3</v>
          </cell>
        </row>
        <row r="2039">
          <cell r="A2039" t="str">
            <v>37.14.320</v>
          </cell>
          <cell r="B2039" t="str">
            <v>Chave seccionadora sob carga, tripolar, acionamento rotativo, com prolongador, sem porta-fusível, de 400 A</v>
          </cell>
          <cell r="C2039" t="str">
            <v>UN</v>
          </cell>
          <cell r="D2039">
            <v>2051.1999999999998</v>
          </cell>
          <cell r="E2039">
            <v>50.05</v>
          </cell>
          <cell r="F2039">
            <v>2101.25</v>
          </cell>
        </row>
        <row r="2040">
          <cell r="A2040" t="str">
            <v>37.14.330</v>
          </cell>
          <cell r="B2040" t="str">
            <v>Chave seccionadora sob carga, tripolar, acionamento rotativo, com prolongador, sem porta-fusível, de 630 A</v>
          </cell>
          <cell r="C2040" t="str">
            <v>UN</v>
          </cell>
          <cell r="D2040">
            <v>2188.25</v>
          </cell>
          <cell r="E2040">
            <v>60.06</v>
          </cell>
          <cell r="F2040">
            <v>2248.31</v>
          </cell>
        </row>
        <row r="2041">
          <cell r="A2041" t="str">
            <v>37.14.340</v>
          </cell>
          <cell r="B2041" t="str">
            <v>Chave seccionadora sob carga, tripolar, acionamento rotativo, com prolongador, sem porta-fusível, de 1000 A</v>
          </cell>
          <cell r="C2041" t="str">
            <v>UN</v>
          </cell>
          <cell r="D2041">
            <v>4942.91</v>
          </cell>
          <cell r="E2041">
            <v>75.08</v>
          </cell>
          <cell r="F2041">
            <v>5017.99</v>
          </cell>
        </row>
        <row r="2042">
          <cell r="A2042" t="str">
            <v>37.14.350</v>
          </cell>
          <cell r="B2042" t="str">
            <v>Chave seccionadora sob carga, tripolar, acionamento rotativo, com prolongador, sem porta-fusível, de 1250 A</v>
          </cell>
          <cell r="C2042" t="str">
            <v>UN</v>
          </cell>
          <cell r="D2042">
            <v>9382.83</v>
          </cell>
          <cell r="E2042">
            <v>75.08</v>
          </cell>
          <cell r="F2042">
            <v>9457.91</v>
          </cell>
        </row>
        <row r="2043">
          <cell r="A2043" t="str">
            <v>37.14.410</v>
          </cell>
          <cell r="B2043" t="str">
            <v>Chave seccionadora sob carga, tripolar, acionamento rotativo, com prolongador e porta-fusível até NH-00-125 A - sem fusíveis</v>
          </cell>
          <cell r="C2043" t="str">
            <v>UN</v>
          </cell>
          <cell r="D2043">
            <v>1240.78</v>
          </cell>
          <cell r="E2043">
            <v>40.04</v>
          </cell>
          <cell r="F2043">
            <v>1280.82</v>
          </cell>
        </row>
        <row r="2044">
          <cell r="A2044" t="str">
            <v>37.14.420</v>
          </cell>
          <cell r="B2044" t="str">
            <v>Chave seccionadora sob carga, tripolar, acionamento rotativo, com prolongador e porta-fusível até NH-00-160 A - sem fusíveis</v>
          </cell>
          <cell r="C2044" t="str">
            <v>UN</v>
          </cell>
          <cell r="D2044">
            <v>1777.67</v>
          </cell>
          <cell r="E2044">
            <v>40.04</v>
          </cell>
          <cell r="F2044">
            <v>1817.71</v>
          </cell>
        </row>
        <row r="2045">
          <cell r="A2045" t="str">
            <v>37.14.430</v>
          </cell>
          <cell r="B2045" t="str">
            <v>Chave seccionadora sob carga, tripolar, acionamento rotativo, com prolongador e porta-fusível até NH-1-250 A - sem fusíveis</v>
          </cell>
          <cell r="C2045" t="str">
            <v>UN</v>
          </cell>
          <cell r="D2045">
            <v>3919.76</v>
          </cell>
          <cell r="E2045">
            <v>40.04</v>
          </cell>
          <cell r="F2045">
            <v>3959.8</v>
          </cell>
        </row>
        <row r="2046">
          <cell r="A2046" t="str">
            <v>37.14.440</v>
          </cell>
          <cell r="B2046" t="str">
            <v>Chave seccionadora sob carga, tripolar, acionamento rotativo, com prolongador e porta-fusível até NH-2-400 A - sem fusíveis</v>
          </cell>
          <cell r="C2046" t="str">
            <v>UN</v>
          </cell>
          <cell r="D2046">
            <v>4385.05</v>
          </cell>
          <cell r="E2046">
            <v>50.05</v>
          </cell>
          <cell r="F2046">
            <v>4435.1000000000004</v>
          </cell>
        </row>
        <row r="2047">
          <cell r="A2047" t="str">
            <v>37.14.450</v>
          </cell>
          <cell r="B2047" t="str">
            <v>Chave seccionadora sob carga, tripolar, acionamento rotativo, com prolongador e porta-fusível até NH-3-630 A - sem fusíveis</v>
          </cell>
          <cell r="C2047" t="str">
            <v>UN</v>
          </cell>
          <cell r="D2047">
            <v>8817.66</v>
          </cell>
          <cell r="E2047">
            <v>60.06</v>
          </cell>
          <cell r="F2047">
            <v>8877.7199999999993</v>
          </cell>
        </row>
        <row r="2048">
          <cell r="A2048" t="str">
            <v>37.14.500</v>
          </cell>
          <cell r="B2048" t="str">
            <v>Chave seccionadora sob carga, tripolar, acionamento tipo punho, com porta-fusível até NH-00-160 A - sem fusíveis</v>
          </cell>
          <cell r="C2048" t="str">
            <v>UN</v>
          </cell>
          <cell r="D2048">
            <v>338.96</v>
          </cell>
          <cell r="E2048">
            <v>40.04</v>
          </cell>
          <cell r="F2048">
            <v>379</v>
          </cell>
        </row>
        <row r="2049">
          <cell r="A2049" t="str">
            <v>37.14.510</v>
          </cell>
          <cell r="B2049" t="str">
            <v>Chave seccionadora sob carga, tripolar, acionamento tipo punho, com porta-fusível até NH-1-250 A - sem fusíveis</v>
          </cell>
          <cell r="C2049" t="str">
            <v>UN</v>
          </cell>
          <cell r="D2049">
            <v>668.26</v>
          </cell>
          <cell r="E2049">
            <v>40.04</v>
          </cell>
          <cell r="F2049">
            <v>708.3</v>
          </cell>
        </row>
        <row r="2050">
          <cell r="A2050" t="str">
            <v>37.14.520</v>
          </cell>
          <cell r="B2050" t="str">
            <v>Chave seccionadora sob carga, tripolar, acionamento tipo punho, com porta-fusível até NH-2-400 A - sem fusíveis</v>
          </cell>
          <cell r="C2050" t="str">
            <v>UN</v>
          </cell>
          <cell r="D2050">
            <v>897.04</v>
          </cell>
          <cell r="E2050">
            <v>50.05</v>
          </cell>
          <cell r="F2050">
            <v>947.09</v>
          </cell>
        </row>
        <row r="2051">
          <cell r="A2051" t="str">
            <v>37.14.530</v>
          </cell>
          <cell r="B2051" t="str">
            <v>Chave seccionadora sob carga, tripolar, acionamento tipo punho, com porta-fusível até NH-3-630 A - sem fusíveis</v>
          </cell>
          <cell r="C2051" t="str">
            <v>UN</v>
          </cell>
          <cell r="D2051">
            <v>1813.54</v>
          </cell>
          <cell r="E2051">
            <v>60.06</v>
          </cell>
          <cell r="F2051">
            <v>1873.6</v>
          </cell>
        </row>
        <row r="2052">
          <cell r="A2052" t="str">
            <v>37.14.600</v>
          </cell>
          <cell r="B2052" t="str">
            <v>Chave comutadora, reversão sob carga, tripolar, sem porta fusível, para 400 A</v>
          </cell>
          <cell r="C2052" t="str">
            <v>UN</v>
          </cell>
          <cell r="D2052">
            <v>4962.54</v>
          </cell>
          <cell r="E2052">
            <v>60.06</v>
          </cell>
          <cell r="F2052">
            <v>5022.6000000000004</v>
          </cell>
        </row>
        <row r="2053">
          <cell r="A2053" t="str">
            <v>37.14.610</v>
          </cell>
          <cell r="B2053" t="str">
            <v>Chave comutadora, reversão sob carga, tripolar, sem porta fusível, para 600/630 A</v>
          </cell>
          <cell r="C2053" t="str">
            <v>UN</v>
          </cell>
          <cell r="D2053">
            <v>6906.24</v>
          </cell>
          <cell r="E2053">
            <v>75.08</v>
          </cell>
          <cell r="F2053">
            <v>6981.32</v>
          </cell>
        </row>
        <row r="2054">
          <cell r="A2054" t="str">
            <v>37.14.620</v>
          </cell>
          <cell r="B2054" t="str">
            <v>Chave comutadora, reversão sob carga, tripolar, sem porta fusível, para 1000 A</v>
          </cell>
          <cell r="C2054" t="str">
            <v>UN</v>
          </cell>
          <cell r="D2054">
            <v>9911.7000000000007</v>
          </cell>
          <cell r="E2054">
            <v>90.09</v>
          </cell>
          <cell r="F2054">
            <v>10001.790000000001</v>
          </cell>
        </row>
        <row r="2055">
          <cell r="A2055" t="str">
            <v>37.14.640</v>
          </cell>
          <cell r="B2055" t="str">
            <v>Chave comutadora, reversão sob carga, tetrapolar, sem porta fusível, para 630 A / 690 V</v>
          </cell>
          <cell r="C2055" t="str">
            <v>UN</v>
          </cell>
          <cell r="D2055">
            <v>9624.61</v>
          </cell>
          <cell r="E2055">
            <v>115.28</v>
          </cell>
          <cell r="F2055">
            <v>9739.89</v>
          </cell>
        </row>
        <row r="2056">
          <cell r="A2056" t="str">
            <v>37.14.830</v>
          </cell>
          <cell r="B2056" t="str">
            <v>Barra de contato para chave seccionadora tipo NH3-630 A</v>
          </cell>
          <cell r="C2056" t="str">
            <v>UN</v>
          </cell>
          <cell r="D2056">
            <v>77.680000000000007</v>
          </cell>
          <cell r="E2056">
            <v>10.01</v>
          </cell>
          <cell r="F2056">
            <v>87.69</v>
          </cell>
        </row>
        <row r="2057">
          <cell r="A2057" t="str">
            <v>37.14.912</v>
          </cell>
          <cell r="B2057" t="str">
            <v>Chave seccionadora tripolar, abertura sob carga seca até 160 A / 690 V</v>
          </cell>
          <cell r="C2057" t="str">
            <v>UN</v>
          </cell>
          <cell r="D2057">
            <v>769.32</v>
          </cell>
          <cell r="E2057">
            <v>40.04</v>
          </cell>
          <cell r="F2057">
            <v>809.36</v>
          </cell>
        </row>
        <row r="2058">
          <cell r="A2058" t="str">
            <v>37.15</v>
          </cell>
          <cell r="B2058" t="str">
            <v>Chave de media tensao</v>
          </cell>
        </row>
        <row r="2059">
          <cell r="A2059" t="str">
            <v>37.15.110</v>
          </cell>
          <cell r="B2059" t="str">
            <v>Chave seccionadora tripolar sob carga para 400 A - 25 kV - com prolongador</v>
          </cell>
          <cell r="C2059" t="str">
            <v>UN</v>
          </cell>
          <cell r="D2059">
            <v>2399.5</v>
          </cell>
          <cell r="E2059">
            <v>243.85</v>
          </cell>
          <cell r="F2059">
            <v>2643.35</v>
          </cell>
        </row>
        <row r="2060">
          <cell r="A2060" t="str">
            <v>37.15.120</v>
          </cell>
          <cell r="B2060" t="str">
            <v>Chave seccionadora tripolar sob carga para 400 A - 15 kV - com prolongador</v>
          </cell>
          <cell r="C2060" t="str">
            <v>UN</v>
          </cell>
          <cell r="D2060">
            <v>1705.43</v>
          </cell>
          <cell r="E2060">
            <v>243.85</v>
          </cell>
          <cell r="F2060">
            <v>1949.28</v>
          </cell>
        </row>
        <row r="2061">
          <cell r="A2061" t="str">
            <v>37.15.150</v>
          </cell>
          <cell r="B2061" t="str">
            <v>Chave fusível base ´C´ para 15 kV/100 A, com capacidade de ruptura até 10 kA - com fusível</v>
          </cell>
          <cell r="C2061" t="str">
            <v>UN</v>
          </cell>
          <cell r="D2061">
            <v>418.43</v>
          </cell>
          <cell r="E2061">
            <v>89.98</v>
          </cell>
          <cell r="F2061">
            <v>508.41</v>
          </cell>
        </row>
        <row r="2062">
          <cell r="A2062" t="str">
            <v>37.15.160</v>
          </cell>
          <cell r="B2062" t="str">
            <v>Chave fusível base ´C´  para 15 kV/200 A, com capacidade de ruptura até 10 kA - com fusível</v>
          </cell>
          <cell r="C2062" t="str">
            <v>UN</v>
          </cell>
          <cell r="D2062">
            <v>525.41999999999996</v>
          </cell>
          <cell r="E2062">
            <v>89.98</v>
          </cell>
          <cell r="F2062">
            <v>615.4</v>
          </cell>
        </row>
        <row r="2063">
          <cell r="A2063" t="str">
            <v>37.15.170</v>
          </cell>
          <cell r="B2063" t="str">
            <v>Chave fusível base ´C´ para 25 kV/100 A, com capacidade de ruptura até 6,3 kA - com fusível</v>
          </cell>
          <cell r="C2063" t="str">
            <v>UN</v>
          </cell>
          <cell r="D2063">
            <v>426.01</v>
          </cell>
          <cell r="E2063">
            <v>89.98</v>
          </cell>
          <cell r="F2063">
            <v>515.99</v>
          </cell>
        </row>
        <row r="2064">
          <cell r="A2064" t="str">
            <v>37.15.200</v>
          </cell>
          <cell r="B2064" t="str">
            <v>Chave seccionadora tripolar seca para 400 A - 15 kV - com prolongador</v>
          </cell>
          <cell r="C2064" t="str">
            <v>UN</v>
          </cell>
          <cell r="D2064">
            <v>1345.34</v>
          </cell>
          <cell r="E2064">
            <v>243.85</v>
          </cell>
          <cell r="F2064">
            <v>1589.19</v>
          </cell>
        </row>
        <row r="2065">
          <cell r="A2065" t="str">
            <v>37.15.210</v>
          </cell>
          <cell r="B2065" t="str">
            <v>Chave seccionadora tripolar seca para 600 / 630 A - 15 kV - com prolongador</v>
          </cell>
          <cell r="C2065" t="str">
            <v>UN</v>
          </cell>
          <cell r="D2065">
            <v>1572.1</v>
          </cell>
          <cell r="E2065">
            <v>243.85</v>
          </cell>
          <cell r="F2065">
            <v>1815.95</v>
          </cell>
        </row>
        <row r="2066">
          <cell r="A2066" t="str">
            <v>37.16</v>
          </cell>
          <cell r="B2066" t="str">
            <v>Bus-way</v>
          </cell>
        </row>
        <row r="2067">
          <cell r="A2067" t="str">
            <v>37.16.071</v>
          </cell>
          <cell r="B2067" t="str">
            <v>Sistema de barramento blindado de 100 a 2000 A, trifásico, barra de cobre</v>
          </cell>
          <cell r="C2067" t="str">
            <v>Axm</v>
          </cell>
          <cell r="D2067">
            <v>556.32000000000005</v>
          </cell>
          <cell r="E2067">
            <v>0.63</v>
          </cell>
          <cell r="F2067">
            <v>556.95000000000005</v>
          </cell>
        </row>
        <row r="2068">
          <cell r="A2068" t="str">
            <v>37.16.081</v>
          </cell>
          <cell r="B2068" t="str">
            <v>Sistema de barramento blindado de 100 a 2000 A, trifásico, barra de alumínio</v>
          </cell>
          <cell r="C2068" t="str">
            <v>Axm</v>
          </cell>
          <cell r="D2068">
            <v>173.65</v>
          </cell>
          <cell r="E2068">
            <v>0.63</v>
          </cell>
          <cell r="F2068">
            <v>174.28</v>
          </cell>
        </row>
        <row r="2069">
          <cell r="A2069" t="str">
            <v>37.17</v>
          </cell>
          <cell r="B2069" t="str">
            <v>Dispositivo DR ou interruptor de corrente de fuga</v>
          </cell>
        </row>
        <row r="2070">
          <cell r="A2070" t="str">
            <v>37.17.060</v>
          </cell>
          <cell r="B2070" t="str">
            <v>Dispositivo diferencial residual de 25 A x 30 mA - 2 polos</v>
          </cell>
          <cell r="C2070" t="str">
            <v>UN</v>
          </cell>
          <cell r="D2070">
            <v>211.53</v>
          </cell>
          <cell r="E2070">
            <v>12.51</v>
          </cell>
          <cell r="F2070">
            <v>224.04</v>
          </cell>
        </row>
        <row r="2071">
          <cell r="A2071" t="str">
            <v>37.17.070</v>
          </cell>
          <cell r="B2071" t="str">
            <v>Dispositivo diferencial residual de 40 A x 30 mA - 2 polos</v>
          </cell>
          <cell r="C2071" t="str">
            <v>UN</v>
          </cell>
          <cell r="D2071">
            <v>225.43</v>
          </cell>
          <cell r="E2071">
            <v>12.51</v>
          </cell>
          <cell r="F2071">
            <v>237.94</v>
          </cell>
        </row>
        <row r="2072">
          <cell r="A2072" t="str">
            <v>37.17.074</v>
          </cell>
          <cell r="B2072" t="str">
            <v>Dispositivo diferencial residual de 25 A x 30 mA - 4 polos</v>
          </cell>
          <cell r="C2072" t="str">
            <v>UN</v>
          </cell>
          <cell r="D2072">
            <v>306.52999999999997</v>
          </cell>
          <cell r="E2072">
            <v>12.51</v>
          </cell>
          <cell r="F2072">
            <v>319.04000000000002</v>
          </cell>
        </row>
        <row r="2073">
          <cell r="A2073" t="str">
            <v>37.17.080</v>
          </cell>
          <cell r="B2073" t="str">
            <v>Dispositivo diferencial residual de 40 A x 30 mA - 4 polos</v>
          </cell>
          <cell r="C2073" t="str">
            <v>UN</v>
          </cell>
          <cell r="D2073">
            <v>300.83</v>
          </cell>
          <cell r="E2073">
            <v>12.51</v>
          </cell>
          <cell r="F2073">
            <v>313.33999999999997</v>
          </cell>
        </row>
        <row r="2074">
          <cell r="A2074" t="str">
            <v>37.17.090</v>
          </cell>
          <cell r="B2074" t="str">
            <v>Dispositivo diferencial residual de 63 A x 30 mA - 4 polos</v>
          </cell>
          <cell r="C2074" t="str">
            <v>UN</v>
          </cell>
          <cell r="D2074">
            <v>354.52</v>
          </cell>
          <cell r="E2074">
            <v>12.51</v>
          </cell>
          <cell r="F2074">
            <v>367.03</v>
          </cell>
        </row>
        <row r="2075">
          <cell r="A2075" t="str">
            <v>37.17.100</v>
          </cell>
          <cell r="B2075" t="str">
            <v>Dispositivo diferencial residual de 80 A x 30 mA - 4 polos</v>
          </cell>
          <cell r="C2075" t="str">
            <v>UN</v>
          </cell>
          <cell r="D2075">
            <v>388.18</v>
          </cell>
          <cell r="E2075">
            <v>12.51</v>
          </cell>
          <cell r="F2075">
            <v>400.69</v>
          </cell>
        </row>
        <row r="2076">
          <cell r="A2076" t="str">
            <v>37.17.110</v>
          </cell>
          <cell r="B2076" t="str">
            <v>Dispositivo diferencial residual de 100 A x 30 mA - 4 polos</v>
          </cell>
          <cell r="C2076" t="str">
            <v>UN</v>
          </cell>
          <cell r="D2076">
            <v>331.11</v>
          </cell>
          <cell r="E2076">
            <v>12.51</v>
          </cell>
          <cell r="F2076">
            <v>343.62</v>
          </cell>
        </row>
        <row r="2077">
          <cell r="A2077" t="str">
            <v>37.17.114</v>
          </cell>
          <cell r="B2077" t="str">
            <v>Dispositivo diferencial residual de 125 A x 30 mA - 4 polos</v>
          </cell>
          <cell r="C2077" t="str">
            <v>UN</v>
          </cell>
          <cell r="D2077">
            <v>2084.9699999999998</v>
          </cell>
          <cell r="E2077">
            <v>12.51</v>
          </cell>
          <cell r="F2077">
            <v>2097.48</v>
          </cell>
        </row>
        <row r="2078">
          <cell r="A2078" t="str">
            <v>37.17.130</v>
          </cell>
          <cell r="B2078" t="str">
            <v>Dispositivo diferencial residual de 25 A x 300 mA - 4 polos</v>
          </cell>
          <cell r="C2078" t="str">
            <v>UN</v>
          </cell>
          <cell r="D2078">
            <v>279.86</v>
          </cell>
          <cell r="E2078">
            <v>12.51</v>
          </cell>
          <cell r="F2078">
            <v>292.37</v>
          </cell>
        </row>
        <row r="2079">
          <cell r="A2079" t="str">
            <v>37.18</v>
          </cell>
          <cell r="B2079" t="str">
            <v>Transformador de Potencial</v>
          </cell>
        </row>
        <row r="2080">
          <cell r="A2080" t="str">
            <v>37.18.010</v>
          </cell>
          <cell r="B2080" t="str">
            <v>Transformador de potencial monofásico até 1000 VA classe 15 kV, a seco, com fusíveis</v>
          </cell>
          <cell r="C2080" t="str">
            <v>UN</v>
          </cell>
          <cell r="D2080">
            <v>3364.03</v>
          </cell>
          <cell r="E2080">
            <v>75.900000000000006</v>
          </cell>
          <cell r="F2080">
            <v>3439.93</v>
          </cell>
        </row>
        <row r="2081">
          <cell r="A2081" t="str">
            <v>37.18.020</v>
          </cell>
          <cell r="B2081" t="str">
            <v>Transformador de potencial monofásico até 2000 VA classe 15 kV, a seco, com fusíveis</v>
          </cell>
          <cell r="C2081" t="str">
            <v>UN</v>
          </cell>
          <cell r="D2081">
            <v>4095.52</v>
          </cell>
          <cell r="E2081">
            <v>75.900000000000006</v>
          </cell>
          <cell r="F2081">
            <v>4171.42</v>
          </cell>
        </row>
        <row r="2082">
          <cell r="A2082" t="str">
            <v>37.18.030</v>
          </cell>
          <cell r="B2082" t="str">
            <v>Transformador de potencial monofásico até 500 VA classe 15 kV, a seco, sem fusíveis</v>
          </cell>
          <cell r="C2082" t="str">
            <v>UN</v>
          </cell>
          <cell r="D2082">
            <v>2742.57</v>
          </cell>
          <cell r="E2082">
            <v>75.900000000000006</v>
          </cell>
          <cell r="F2082">
            <v>2818.47</v>
          </cell>
        </row>
        <row r="2083">
          <cell r="A2083" t="str">
            <v>37.19</v>
          </cell>
          <cell r="B2083" t="str">
            <v>Transformador de corrente</v>
          </cell>
        </row>
        <row r="2084">
          <cell r="A2084" t="str">
            <v>37.19.010</v>
          </cell>
          <cell r="B2084" t="str">
            <v>Transformador de corrente 800-5 A, janela</v>
          </cell>
          <cell r="C2084" t="str">
            <v>UN</v>
          </cell>
          <cell r="D2084">
            <v>278.08</v>
          </cell>
          <cell r="E2084">
            <v>75.900000000000006</v>
          </cell>
          <cell r="F2084">
            <v>353.98</v>
          </cell>
        </row>
        <row r="2085">
          <cell r="A2085" t="str">
            <v>37.19.020</v>
          </cell>
          <cell r="B2085" t="str">
            <v>Transformador de corrente 200-5 A até 600-5 A, janela</v>
          </cell>
          <cell r="C2085" t="str">
            <v>UN</v>
          </cell>
          <cell r="D2085">
            <v>259.58999999999997</v>
          </cell>
          <cell r="E2085">
            <v>75.900000000000006</v>
          </cell>
          <cell r="F2085">
            <v>335.49</v>
          </cell>
        </row>
        <row r="2086">
          <cell r="A2086" t="str">
            <v>37.19.030</v>
          </cell>
          <cell r="B2086" t="str">
            <v>Transformador de corrente 1000-5 A até 1500-5 A, janela</v>
          </cell>
          <cell r="C2086" t="str">
            <v>UN</v>
          </cell>
          <cell r="D2086">
            <v>591.12</v>
          </cell>
          <cell r="E2086">
            <v>75.900000000000006</v>
          </cell>
          <cell r="F2086">
            <v>667.02</v>
          </cell>
        </row>
        <row r="2087">
          <cell r="A2087" t="str">
            <v>37.19.060</v>
          </cell>
          <cell r="B2087" t="str">
            <v>Transformador de corrente 50-5 A até 150-5 A, janela</v>
          </cell>
          <cell r="C2087" t="str">
            <v>UN</v>
          </cell>
          <cell r="D2087">
            <v>195.13</v>
          </cell>
          <cell r="E2087">
            <v>75.900000000000006</v>
          </cell>
          <cell r="F2087">
            <v>271.02999999999997</v>
          </cell>
        </row>
        <row r="2088">
          <cell r="A2088" t="str">
            <v>37.20</v>
          </cell>
          <cell r="B2088" t="str">
            <v>Reparos, conservacoes e complementos - GRUPO 37</v>
          </cell>
        </row>
        <row r="2089">
          <cell r="A2089" t="str">
            <v>37.20.010</v>
          </cell>
          <cell r="B2089" t="str">
            <v>Isolador em epóxi de 1 kV para barramento</v>
          </cell>
          <cell r="C2089" t="str">
            <v>UN</v>
          </cell>
          <cell r="D2089">
            <v>29.35</v>
          </cell>
          <cell r="E2089">
            <v>7.5</v>
          </cell>
          <cell r="F2089">
            <v>36.85</v>
          </cell>
        </row>
        <row r="2090">
          <cell r="A2090" t="str">
            <v>37.20.030</v>
          </cell>
          <cell r="B2090" t="str">
            <v>Bloco terminal conector até 65A / 600V, faixa de aplicação até 16 mm²</v>
          </cell>
          <cell r="C2090" t="str">
            <v>UN</v>
          </cell>
          <cell r="D2090">
            <v>42.5</v>
          </cell>
          <cell r="E2090">
            <v>2.5</v>
          </cell>
          <cell r="F2090">
            <v>45</v>
          </cell>
        </row>
        <row r="2091">
          <cell r="A2091" t="str">
            <v>37.20.080</v>
          </cell>
          <cell r="B2091" t="str">
            <v>Barra de neutro e/ou terra</v>
          </cell>
          <cell r="C2091" t="str">
            <v>UN</v>
          </cell>
          <cell r="D2091">
            <v>20.91</v>
          </cell>
          <cell r="E2091">
            <v>7.5</v>
          </cell>
          <cell r="F2091">
            <v>28.41</v>
          </cell>
        </row>
        <row r="2092">
          <cell r="A2092" t="str">
            <v>37.20.090</v>
          </cell>
          <cell r="B2092" t="str">
            <v>Recolocação de chave seccionadora tripolar de 125 A até 650 A, sem base fusível</v>
          </cell>
          <cell r="C2092" t="str">
            <v>UN</v>
          </cell>
          <cell r="E2092">
            <v>25.03</v>
          </cell>
          <cell r="F2092">
            <v>25.03</v>
          </cell>
        </row>
        <row r="2093">
          <cell r="A2093" t="str">
            <v>37.20.100</v>
          </cell>
          <cell r="B2093" t="str">
            <v>Recolocação de fundo de quadro de distribuição, sem componentes</v>
          </cell>
          <cell r="C2093" t="str">
            <v>M2</v>
          </cell>
          <cell r="E2093">
            <v>35.21</v>
          </cell>
          <cell r="F2093">
            <v>35.21</v>
          </cell>
        </row>
        <row r="2094">
          <cell r="A2094" t="str">
            <v>37.20.110</v>
          </cell>
          <cell r="B2094" t="str">
            <v>Recolocação de quadro de distribuição de sobrepor, sem componentes</v>
          </cell>
          <cell r="C2094" t="str">
            <v>M2</v>
          </cell>
          <cell r="E2094">
            <v>70.41</v>
          </cell>
          <cell r="F2094">
            <v>70.41</v>
          </cell>
        </row>
        <row r="2095">
          <cell r="A2095" t="str">
            <v>37.20.130</v>
          </cell>
          <cell r="B2095" t="str">
            <v>Banco de medição para transformadores TC/TP, padrão Eletropaulo e/ou Cesp</v>
          </cell>
          <cell r="C2095" t="str">
            <v>UN</v>
          </cell>
          <cell r="D2095">
            <v>1173.0899999999999</v>
          </cell>
          <cell r="E2095">
            <v>2.04</v>
          </cell>
          <cell r="F2095">
            <v>1175.1300000000001</v>
          </cell>
        </row>
        <row r="2096">
          <cell r="A2096" t="str">
            <v>37.20.140</v>
          </cell>
          <cell r="B2096" t="str">
            <v>Suporte fixo para transformadores de potencial</v>
          </cell>
          <cell r="C2096" t="str">
            <v>UN</v>
          </cell>
          <cell r="D2096">
            <v>115.66</v>
          </cell>
          <cell r="E2096">
            <v>5.09</v>
          </cell>
          <cell r="F2096">
            <v>120.75</v>
          </cell>
        </row>
        <row r="2097">
          <cell r="A2097" t="str">
            <v>37.20.156</v>
          </cell>
          <cell r="B2097" t="str">
            <v>Placa de montagem para quadros em geral, em chapa de aço</v>
          </cell>
          <cell r="C2097" t="str">
            <v>M2</v>
          </cell>
          <cell r="D2097">
            <v>539.92999999999995</v>
          </cell>
          <cell r="E2097">
            <v>35.21</v>
          </cell>
          <cell r="F2097">
            <v>575.14</v>
          </cell>
        </row>
        <row r="2098">
          <cell r="A2098" t="str">
            <v>37.20.190</v>
          </cell>
          <cell r="B2098" t="str">
            <v>Inversor de frequência para variação de velocidade em motores, potência de 0,25 a 20 cv</v>
          </cell>
          <cell r="C2098" t="str">
            <v>UN</v>
          </cell>
          <cell r="D2098">
            <v>7694.56</v>
          </cell>
          <cell r="E2098">
            <v>56.33</v>
          </cell>
          <cell r="F2098">
            <v>7750.89</v>
          </cell>
        </row>
        <row r="2099">
          <cell r="A2099" t="str">
            <v>37.20.191</v>
          </cell>
          <cell r="B2099" t="str">
            <v>Inversor de frequência para variação de velocidade em motores, potência de 25 a 30 cv</v>
          </cell>
          <cell r="C2099" t="str">
            <v>UN</v>
          </cell>
          <cell r="D2099">
            <v>16881.87</v>
          </cell>
          <cell r="E2099">
            <v>56.33</v>
          </cell>
          <cell r="F2099">
            <v>16938.2</v>
          </cell>
        </row>
        <row r="2100">
          <cell r="A2100" t="str">
            <v>37.20.193</v>
          </cell>
          <cell r="B2100" t="str">
            <v>Inversor de frequência para variação de velocidade em motores, potência de 50 cv</v>
          </cell>
          <cell r="C2100" t="str">
            <v>UN</v>
          </cell>
          <cell r="D2100">
            <v>29999.23</v>
          </cell>
          <cell r="E2100">
            <v>56.33</v>
          </cell>
          <cell r="F2100">
            <v>30055.56</v>
          </cell>
        </row>
        <row r="2101">
          <cell r="A2101" t="str">
            <v>37.20.210</v>
          </cell>
          <cell r="B2101" t="str">
            <v>Punho de manobra com articulador de acionamento</v>
          </cell>
          <cell r="C2101" t="str">
            <v>UN</v>
          </cell>
          <cell r="D2101">
            <v>574.03</v>
          </cell>
          <cell r="E2101">
            <v>25.03</v>
          </cell>
          <cell r="F2101">
            <v>599.05999999999995</v>
          </cell>
        </row>
        <row r="2102">
          <cell r="A2102" t="str">
            <v>37.21</v>
          </cell>
          <cell r="B2102" t="str">
            <v>Capacitor de potencia</v>
          </cell>
        </row>
        <row r="2103">
          <cell r="A2103" t="str">
            <v>37.21.010</v>
          </cell>
          <cell r="B2103" t="str">
            <v>Capacitor de potência trifásico de 10 kVAr, 220 V/60 Hz, para correção de fator de potência</v>
          </cell>
          <cell r="C2103" t="str">
            <v>UN</v>
          </cell>
          <cell r="D2103">
            <v>1027.18</v>
          </cell>
          <cell r="E2103">
            <v>25.03</v>
          </cell>
          <cell r="F2103">
            <v>1052.21</v>
          </cell>
        </row>
        <row r="2104">
          <cell r="A2104" t="str">
            <v>37.22</v>
          </cell>
          <cell r="B2104" t="str">
            <v>Transformador de comando</v>
          </cell>
        </row>
        <row r="2105">
          <cell r="A2105" t="str">
            <v>37.22.010</v>
          </cell>
          <cell r="B2105" t="str">
            <v>Transformador monofásico de comando de 200 VA, a seco</v>
          </cell>
          <cell r="C2105" t="str">
            <v>UN</v>
          </cell>
          <cell r="D2105">
            <v>538.98</v>
          </cell>
          <cell r="E2105">
            <v>75.900000000000006</v>
          </cell>
          <cell r="F2105">
            <v>614.88</v>
          </cell>
        </row>
        <row r="2106">
          <cell r="A2106" t="str">
            <v>37.24</v>
          </cell>
          <cell r="B2106" t="str">
            <v>Supressor de surto</v>
          </cell>
        </row>
        <row r="2107">
          <cell r="A2107" t="str">
            <v>37.24.031</v>
          </cell>
          <cell r="B2107" t="str">
            <v>Supressor de surto monofásico, corrente nominal 4 a 11 kA, Imax. de surto 12 até 15 kA</v>
          </cell>
          <cell r="C2107" t="str">
            <v>UN</v>
          </cell>
          <cell r="D2107">
            <v>47.64</v>
          </cell>
          <cell r="E2107">
            <v>28.53</v>
          </cell>
          <cell r="F2107">
            <v>76.17</v>
          </cell>
        </row>
        <row r="2108">
          <cell r="A2108" t="str">
            <v>37.24.032</v>
          </cell>
          <cell r="B2108" t="str">
            <v>Supressor de surto monofásico, corrente nominal 20 kA, Imax. de surto 50 até 80 kA</v>
          </cell>
          <cell r="C2108" t="str">
            <v>UN</v>
          </cell>
          <cell r="D2108">
            <v>208.15</v>
          </cell>
          <cell r="E2108">
            <v>28.53</v>
          </cell>
          <cell r="F2108">
            <v>236.68</v>
          </cell>
        </row>
        <row r="2109">
          <cell r="A2109" t="str">
            <v>37.24.042</v>
          </cell>
          <cell r="B2109" t="str">
            <v>Dispositivo de proteção contra surto, 1 polo, suportabilidade &lt;= 4 kV, Un até 240V/415V, Iimp = 60 kA, curva de ensaio 10/350µs - classe 1</v>
          </cell>
          <cell r="C2109" t="str">
            <v>UN</v>
          </cell>
          <cell r="D2109">
            <v>896.37</v>
          </cell>
          <cell r="E2109">
            <v>31.64</v>
          </cell>
          <cell r="F2109">
            <v>928.01</v>
          </cell>
        </row>
        <row r="2110">
          <cell r="A2110" t="str">
            <v>37.24.043</v>
          </cell>
          <cell r="B2110" t="str">
            <v>Dispositivo de proteção contra surto, 4 polos, 3F+N, Un até 240/415V, Iimp= 75 kA (25 kA por fase), curva de ensaio 10/350 µs - classe 1</v>
          </cell>
          <cell r="C2110" t="str">
            <v>UN</v>
          </cell>
          <cell r="D2110">
            <v>8255.93</v>
          </cell>
          <cell r="E2110">
            <v>31.64</v>
          </cell>
          <cell r="F2110">
            <v>8287.57</v>
          </cell>
        </row>
        <row r="2111">
          <cell r="A2111" t="str">
            <v>37.24.044</v>
          </cell>
          <cell r="B2111" t="str">
            <v>Dispositivo de proteção contra surto, 4 polos, suportabilidade &lt;= 2,5 kV, 3F+N, Un até 240/415V, curva de ensaio 8/20µs, In=20kA/40kA - classe 2</v>
          </cell>
          <cell r="C2111" t="str">
            <v>UN</v>
          </cell>
          <cell r="D2111">
            <v>2939.35</v>
          </cell>
          <cell r="E2111">
            <v>31.64</v>
          </cell>
          <cell r="F2111">
            <v>2970.99</v>
          </cell>
        </row>
        <row r="2112">
          <cell r="A2112" t="str">
            <v>37.24.045</v>
          </cell>
          <cell r="B2112" t="str">
            <v>Dispositivo de proteção contra surto, 1 polo, monobloco, suportabilidade &lt;=1,5kV, F+N / F+F, Un até 230/264V, curva de ensaio 8/20µs - classe 3</v>
          </cell>
          <cell r="C2112" t="str">
            <v>UN</v>
          </cell>
          <cell r="D2112">
            <v>878.22</v>
          </cell>
          <cell r="E2112">
            <v>31.64</v>
          </cell>
          <cell r="F2112">
            <v>909.86</v>
          </cell>
        </row>
        <row r="2113">
          <cell r="A2113" t="str">
            <v>37.25</v>
          </cell>
          <cell r="B2113" t="str">
            <v>Disjuntores.</v>
          </cell>
        </row>
        <row r="2114">
          <cell r="A2114" t="str">
            <v>37.25.090</v>
          </cell>
          <cell r="B2114" t="str">
            <v>Disjuntor em caixa moldada tripolar, térmico e magnético fixos, tensão de isolamento 480/690V, de 10A a 60A</v>
          </cell>
          <cell r="C2114" t="str">
            <v>UN</v>
          </cell>
          <cell r="D2114">
            <v>527.80999999999995</v>
          </cell>
          <cell r="E2114">
            <v>82.67</v>
          </cell>
          <cell r="F2114">
            <v>610.48</v>
          </cell>
        </row>
        <row r="2115">
          <cell r="A2115" t="str">
            <v>37.25.100</v>
          </cell>
          <cell r="B2115" t="str">
            <v>Disjuntor em caixa moldada tripolar, térmico e magnético fixos, tensão de isolamento 480/690V, de 70A até 150A</v>
          </cell>
          <cell r="C2115" t="str">
            <v>UN</v>
          </cell>
          <cell r="D2115">
            <v>455.28</v>
          </cell>
          <cell r="E2115">
            <v>82.67</v>
          </cell>
          <cell r="F2115">
            <v>537.95000000000005</v>
          </cell>
        </row>
        <row r="2116">
          <cell r="A2116" t="str">
            <v>37.25.110</v>
          </cell>
          <cell r="B2116" t="str">
            <v>Disjuntor em caixa moldada tripolar, térmico e magnético fixos, tensão de isolamento 415/690V, de 175A a 250A</v>
          </cell>
          <cell r="C2116" t="str">
            <v>UN</v>
          </cell>
          <cell r="D2116">
            <v>625.02</v>
          </cell>
          <cell r="E2116">
            <v>82.67</v>
          </cell>
          <cell r="F2116">
            <v>707.69</v>
          </cell>
        </row>
        <row r="2117">
          <cell r="A2117" t="str">
            <v>37.25.200</v>
          </cell>
          <cell r="B2117" t="str">
            <v>Disjuntor em caixa moldada bipolar, térmico e magnético fixos - 480 V, de 10 A a 50 A para 120/240 Vca - 25 KA e para 380/440 Vca - 18 KA</v>
          </cell>
          <cell r="C2117" t="str">
            <v>UN</v>
          </cell>
          <cell r="D2117">
            <v>437.76</v>
          </cell>
          <cell r="E2117">
            <v>82.67</v>
          </cell>
          <cell r="F2117">
            <v>520.42999999999995</v>
          </cell>
        </row>
        <row r="2118">
          <cell r="A2118" t="str">
            <v>37.25.210</v>
          </cell>
          <cell r="B2118" t="str">
            <v>Disjuntor em caixa moldada bipolar, térmico e magnético fixos - 600 V, de 150 A para 120/240 Vca - 25 KA e para 380/440 Vca - 18 KA</v>
          </cell>
          <cell r="C2118" t="str">
            <v>UN</v>
          </cell>
          <cell r="D2118">
            <v>670.79</v>
          </cell>
          <cell r="E2118">
            <v>82.67</v>
          </cell>
          <cell r="F2118">
            <v>753.46</v>
          </cell>
        </row>
        <row r="2119">
          <cell r="A2119" t="str">
            <v>37.25.215</v>
          </cell>
          <cell r="B2119" t="str">
            <v>Disjuntor fixo a vácuo de 15 a 17,5 kV, equipado com motorização de fechamento, com relê de proteção</v>
          </cell>
          <cell r="C2119" t="str">
            <v>CJ</v>
          </cell>
          <cell r="D2119">
            <v>39830.22</v>
          </cell>
          <cell r="E2119">
            <v>115.28</v>
          </cell>
          <cell r="F2119">
            <v>39945.5</v>
          </cell>
        </row>
        <row r="2120">
          <cell r="A2120" t="str">
            <v>38</v>
          </cell>
          <cell r="B2120" t="str">
            <v>TUBULACAO E CONDUTOR PARA ENERGIA ELETRICA E TELEFONIA BASICA</v>
          </cell>
        </row>
        <row r="2121">
          <cell r="A2121" t="str">
            <v>38.01</v>
          </cell>
          <cell r="B2121" t="str">
            <v>Eletroduto em PVC rigido roscavel</v>
          </cell>
        </row>
        <row r="2122">
          <cell r="A2122" t="str">
            <v>38.01.040</v>
          </cell>
          <cell r="B2122" t="str">
            <v>Eletroduto de PVC rígido roscável de 3/4´ - com acessórios</v>
          </cell>
          <cell r="C2122" t="str">
            <v>M</v>
          </cell>
          <cell r="D2122">
            <v>6.63</v>
          </cell>
          <cell r="E2122">
            <v>25.03</v>
          </cell>
          <cell r="F2122">
            <v>31.66</v>
          </cell>
        </row>
        <row r="2123">
          <cell r="A2123" t="str">
            <v>38.01.060</v>
          </cell>
          <cell r="B2123" t="str">
            <v>Eletroduto de PVC rígido roscável de 1´ - com acessórios</v>
          </cell>
          <cell r="C2123" t="str">
            <v>M</v>
          </cell>
          <cell r="D2123">
            <v>9.67</v>
          </cell>
          <cell r="E2123">
            <v>30.03</v>
          </cell>
          <cell r="F2123">
            <v>39.700000000000003</v>
          </cell>
        </row>
        <row r="2124">
          <cell r="A2124" t="str">
            <v>38.01.080</v>
          </cell>
          <cell r="B2124" t="str">
            <v>Eletroduto de PVC rígido roscável de 1 1/4´ - com acessórios</v>
          </cell>
          <cell r="C2124" t="str">
            <v>M</v>
          </cell>
          <cell r="D2124">
            <v>14.42</v>
          </cell>
          <cell r="E2124">
            <v>35.03</v>
          </cell>
          <cell r="F2124">
            <v>49.45</v>
          </cell>
        </row>
        <row r="2125">
          <cell r="A2125" t="str">
            <v>38.01.100</v>
          </cell>
          <cell r="B2125" t="str">
            <v>Eletroduto de PVC rígido roscável de 1 1/2´ - com acessórios</v>
          </cell>
          <cell r="C2125" t="str">
            <v>M</v>
          </cell>
          <cell r="D2125">
            <v>14.48</v>
          </cell>
          <cell r="E2125">
            <v>40.04</v>
          </cell>
          <cell r="F2125">
            <v>54.52</v>
          </cell>
        </row>
        <row r="2126">
          <cell r="A2126" t="str">
            <v>38.01.120</v>
          </cell>
          <cell r="B2126" t="str">
            <v>Eletroduto de PVC rígido roscável de 2´ - com acessórios</v>
          </cell>
          <cell r="C2126" t="str">
            <v>M</v>
          </cell>
          <cell r="D2126">
            <v>19.11</v>
          </cell>
          <cell r="E2126">
            <v>45.04</v>
          </cell>
          <cell r="F2126">
            <v>64.150000000000006</v>
          </cell>
        </row>
        <row r="2127">
          <cell r="A2127" t="str">
            <v>38.01.140</v>
          </cell>
          <cell r="B2127" t="str">
            <v>Eletroduto de PVC rígido roscável de 2 1/2´ - com acessórios</v>
          </cell>
          <cell r="C2127" t="str">
            <v>M</v>
          </cell>
          <cell r="D2127">
            <v>31.21</v>
          </cell>
          <cell r="E2127">
            <v>50.05</v>
          </cell>
          <cell r="F2127">
            <v>81.260000000000005</v>
          </cell>
        </row>
        <row r="2128">
          <cell r="A2128" t="str">
            <v>38.01.160</v>
          </cell>
          <cell r="B2128" t="str">
            <v>Eletroduto de PVC rígido roscável de 3´ - com acessórios</v>
          </cell>
          <cell r="C2128" t="str">
            <v>M</v>
          </cell>
          <cell r="D2128">
            <v>44.43</v>
          </cell>
          <cell r="E2128">
            <v>55.06</v>
          </cell>
          <cell r="F2128">
            <v>99.49</v>
          </cell>
        </row>
        <row r="2129">
          <cell r="A2129" t="str">
            <v>38.01.180</v>
          </cell>
          <cell r="B2129" t="str">
            <v>Eletroduto de PVC rígido roscável de 4´ - com acessórios</v>
          </cell>
          <cell r="C2129" t="str">
            <v>M</v>
          </cell>
          <cell r="D2129">
            <v>67.09</v>
          </cell>
          <cell r="E2129">
            <v>65.069999999999993</v>
          </cell>
          <cell r="F2129">
            <v>132.16</v>
          </cell>
        </row>
        <row r="2130">
          <cell r="A2130" t="str">
            <v>38.04</v>
          </cell>
          <cell r="B2130" t="str">
            <v>Eletroduto rígido em aço carbono galvanizado com acessórios - NBR 13057</v>
          </cell>
        </row>
        <row r="2131">
          <cell r="A2131" t="str">
            <v>38.04.040</v>
          </cell>
          <cell r="B2131" t="str">
            <v>Eletroduto galvanizado conforme NBR13057 -  3/4´ com acessórios</v>
          </cell>
          <cell r="C2131" t="str">
            <v>M</v>
          </cell>
          <cell r="D2131">
            <v>17.68</v>
          </cell>
          <cell r="E2131">
            <v>30.03</v>
          </cell>
          <cell r="F2131">
            <v>47.71</v>
          </cell>
        </row>
        <row r="2132">
          <cell r="A2132" t="str">
            <v>38.04.060</v>
          </cell>
          <cell r="B2132" t="str">
            <v>Eletroduto galvanizado conforme NBR13057 -  1´ com acessórios</v>
          </cell>
          <cell r="C2132" t="str">
            <v>M</v>
          </cell>
          <cell r="D2132">
            <v>19.940000000000001</v>
          </cell>
          <cell r="E2132">
            <v>35.03</v>
          </cell>
          <cell r="F2132">
            <v>54.97</v>
          </cell>
        </row>
        <row r="2133">
          <cell r="A2133" t="str">
            <v>38.04.080</v>
          </cell>
          <cell r="B2133" t="str">
            <v>Eletroduto galvanizado conforme NBR13057 -  1 1/4´ com acessórios</v>
          </cell>
          <cell r="C2133" t="str">
            <v>M</v>
          </cell>
          <cell r="D2133">
            <v>39.99</v>
          </cell>
          <cell r="E2133">
            <v>40.04</v>
          </cell>
          <cell r="F2133">
            <v>80.03</v>
          </cell>
        </row>
        <row r="2134">
          <cell r="A2134" t="str">
            <v>38.04.100</v>
          </cell>
          <cell r="B2134" t="str">
            <v>Eletroduto galvanizado conforme NBR13057 -  1 1/2´ com acessórios</v>
          </cell>
          <cell r="C2134" t="str">
            <v>M</v>
          </cell>
          <cell r="D2134">
            <v>44.7</v>
          </cell>
          <cell r="E2134">
            <v>45.04</v>
          </cell>
          <cell r="F2134">
            <v>89.74</v>
          </cell>
        </row>
        <row r="2135">
          <cell r="A2135" t="str">
            <v>38.04.120</v>
          </cell>
          <cell r="B2135" t="str">
            <v>Eletroduto galvanizado conforme NBR13057 -  2´ com acessórios</v>
          </cell>
          <cell r="C2135" t="str">
            <v>M</v>
          </cell>
          <cell r="D2135">
            <v>48.71</v>
          </cell>
          <cell r="E2135">
            <v>50.05</v>
          </cell>
          <cell r="F2135">
            <v>98.76</v>
          </cell>
        </row>
        <row r="2136">
          <cell r="A2136" t="str">
            <v>38.04.140</v>
          </cell>
          <cell r="B2136" t="str">
            <v>Eletroduto galvanizado conforme NBR13057 -  2 1/2´ com acessórios</v>
          </cell>
          <cell r="C2136" t="str">
            <v>M</v>
          </cell>
          <cell r="D2136">
            <v>78.59</v>
          </cell>
          <cell r="E2136">
            <v>60.06</v>
          </cell>
          <cell r="F2136">
            <v>138.65</v>
          </cell>
        </row>
        <row r="2137">
          <cell r="A2137" t="str">
            <v>38.04.160</v>
          </cell>
          <cell r="B2137" t="str">
            <v>Eletroduto galvanizado conforme NBR13057 -  3´ com acessórios</v>
          </cell>
          <cell r="C2137" t="str">
            <v>M</v>
          </cell>
          <cell r="D2137">
            <v>81.349999999999994</v>
          </cell>
          <cell r="E2137">
            <v>75.08</v>
          </cell>
          <cell r="F2137">
            <v>156.43</v>
          </cell>
        </row>
        <row r="2138">
          <cell r="A2138" t="str">
            <v>38.04.180</v>
          </cell>
          <cell r="B2138" t="str">
            <v>Eletroduto galvanizado conforme NBR13057 -  4´ com acessórios</v>
          </cell>
          <cell r="C2138" t="str">
            <v>M</v>
          </cell>
          <cell r="D2138">
            <v>120.74</v>
          </cell>
          <cell r="E2138">
            <v>90.09</v>
          </cell>
          <cell r="F2138">
            <v>210.83</v>
          </cell>
        </row>
        <row r="2139">
          <cell r="A2139" t="str">
            <v>38.05</v>
          </cell>
          <cell r="B2139" t="str">
            <v>Eletroduto rígido em aço carbono galvanizado com acessórios - NBR 6323</v>
          </cell>
        </row>
        <row r="2140">
          <cell r="A2140" t="str">
            <v>38.05.040</v>
          </cell>
          <cell r="B2140" t="str">
            <v>Eletroduto galvanizado a quente conforme NBR6323 - 3/4´ - com acessórios</v>
          </cell>
          <cell r="C2140" t="str">
            <v>M</v>
          </cell>
          <cell r="D2140">
            <v>23.26</v>
          </cell>
          <cell r="E2140">
            <v>30.03</v>
          </cell>
          <cell r="F2140">
            <v>53.29</v>
          </cell>
        </row>
        <row r="2141">
          <cell r="A2141" t="str">
            <v>38.05.060</v>
          </cell>
          <cell r="B2141" t="str">
            <v>Eletroduto galvanizado a quente conforme NBR6323 - 1´ - com acessórios</v>
          </cell>
          <cell r="C2141" t="str">
            <v>M</v>
          </cell>
          <cell r="D2141">
            <v>29.94</v>
          </cell>
          <cell r="E2141">
            <v>35.03</v>
          </cell>
          <cell r="F2141">
            <v>64.97</v>
          </cell>
        </row>
        <row r="2142">
          <cell r="A2142" t="str">
            <v>38.05.090</v>
          </cell>
          <cell r="B2142" t="str">
            <v>Eletroduto galvanizado a quente conforme NBR6323 - 1 1/4´ com acessórios</v>
          </cell>
          <cell r="C2142" t="str">
            <v>M</v>
          </cell>
          <cell r="D2142">
            <v>45.59</v>
          </cell>
          <cell r="E2142">
            <v>40.04</v>
          </cell>
          <cell r="F2142">
            <v>85.63</v>
          </cell>
        </row>
        <row r="2143">
          <cell r="A2143" t="str">
            <v>38.05.100</v>
          </cell>
          <cell r="B2143" t="str">
            <v>Eletroduto galvanizado a quente conforme NBR6323 - 1 1/2´ com acessórios</v>
          </cell>
          <cell r="C2143" t="str">
            <v>M</v>
          </cell>
          <cell r="D2143">
            <v>54.77</v>
          </cell>
          <cell r="E2143">
            <v>45.04</v>
          </cell>
          <cell r="F2143">
            <v>99.81</v>
          </cell>
        </row>
        <row r="2144">
          <cell r="A2144" t="str">
            <v>38.05.120</v>
          </cell>
          <cell r="B2144" t="str">
            <v>Eletroduto galvanizado a quente conforme NBR6323 - 2´ com acessórios</v>
          </cell>
          <cell r="C2144" t="str">
            <v>M</v>
          </cell>
          <cell r="D2144">
            <v>69.900000000000006</v>
          </cell>
          <cell r="E2144">
            <v>50.05</v>
          </cell>
          <cell r="F2144">
            <v>119.95</v>
          </cell>
        </row>
        <row r="2145">
          <cell r="A2145" t="str">
            <v>38.05.140</v>
          </cell>
          <cell r="B2145" t="str">
            <v>Eletroduto galvanizado a quente conforme NBR6323 - 2 1/2´ com acessórios</v>
          </cell>
          <cell r="C2145" t="str">
            <v>M</v>
          </cell>
          <cell r="D2145">
            <v>101.62</v>
          </cell>
          <cell r="E2145">
            <v>60.06</v>
          </cell>
          <cell r="F2145">
            <v>161.68</v>
          </cell>
        </row>
        <row r="2146">
          <cell r="A2146" t="str">
            <v>38.05.160</v>
          </cell>
          <cell r="B2146" t="str">
            <v>Eletroduto galvanizado a quente conforme NBR6323 - 3´ com acessórios</v>
          </cell>
          <cell r="C2146" t="str">
            <v>M</v>
          </cell>
          <cell r="D2146">
            <v>100.52</v>
          </cell>
          <cell r="E2146">
            <v>75.08</v>
          </cell>
          <cell r="F2146">
            <v>175.6</v>
          </cell>
        </row>
        <row r="2147">
          <cell r="A2147" t="str">
            <v>38.05.180</v>
          </cell>
          <cell r="B2147" t="str">
            <v>Eletroduto galvanizado a quente conforme NBR6323 - 4´ com acessórios</v>
          </cell>
          <cell r="C2147" t="str">
            <v>M</v>
          </cell>
          <cell r="D2147">
            <v>134.76</v>
          </cell>
          <cell r="E2147">
            <v>90.09</v>
          </cell>
          <cell r="F2147">
            <v>224.85</v>
          </cell>
        </row>
        <row r="2148">
          <cell r="A2148" t="str">
            <v>38.06</v>
          </cell>
          <cell r="B2148" t="str">
            <v>Eletroduto rígido em aço carbono galvanizado por imersão a quente com acessórios – NBR 5598</v>
          </cell>
        </row>
        <row r="2149">
          <cell r="A2149" t="str">
            <v>38.06.020</v>
          </cell>
          <cell r="B2149" t="str">
            <v>Eletroduto galvanizado a quente conforme NBR5598 - 1/2´ com acessórios</v>
          </cell>
          <cell r="C2149" t="str">
            <v>M</v>
          </cell>
          <cell r="D2149">
            <v>21.01</v>
          </cell>
          <cell r="E2149">
            <v>25.03</v>
          </cell>
          <cell r="F2149">
            <v>46.04</v>
          </cell>
        </row>
        <row r="2150">
          <cell r="A2150" t="str">
            <v>38.06.040</v>
          </cell>
          <cell r="B2150" t="str">
            <v>Eletroduto galvanizado a quente conforme NBR5598 - 3/4´ com acessórios</v>
          </cell>
          <cell r="C2150" t="str">
            <v>M</v>
          </cell>
          <cell r="D2150">
            <v>29.41</v>
          </cell>
          <cell r="E2150">
            <v>30.03</v>
          </cell>
          <cell r="F2150">
            <v>59.44</v>
          </cell>
        </row>
        <row r="2151">
          <cell r="A2151" t="str">
            <v>38.06.060</v>
          </cell>
          <cell r="B2151" t="str">
            <v>Eletroduto galvanizado a quente conforme NBR5598 - 1´ com acessórios</v>
          </cell>
          <cell r="C2151" t="str">
            <v>M</v>
          </cell>
          <cell r="D2151">
            <v>38.76</v>
          </cell>
          <cell r="E2151">
            <v>35.03</v>
          </cell>
          <cell r="F2151">
            <v>73.790000000000006</v>
          </cell>
        </row>
        <row r="2152">
          <cell r="A2152" t="str">
            <v>38.06.080</v>
          </cell>
          <cell r="B2152" t="str">
            <v>Eletroduto galvanizado a quente conforme NBR5598 - 1 1/4´ com acessórios</v>
          </cell>
          <cell r="C2152" t="str">
            <v>M</v>
          </cell>
          <cell r="D2152">
            <v>47.15</v>
          </cell>
          <cell r="E2152">
            <v>40.04</v>
          </cell>
          <cell r="F2152">
            <v>87.19</v>
          </cell>
        </row>
        <row r="2153">
          <cell r="A2153" t="str">
            <v>38.06.100</v>
          </cell>
          <cell r="B2153" t="str">
            <v>Eletroduto galvanizado a quente conforme NBR5598 - 1 1/2´ com acessórios</v>
          </cell>
          <cell r="C2153" t="str">
            <v>M</v>
          </cell>
          <cell r="D2153">
            <v>63.68</v>
          </cell>
          <cell r="E2153">
            <v>45.04</v>
          </cell>
          <cell r="F2153">
            <v>108.72</v>
          </cell>
        </row>
        <row r="2154">
          <cell r="A2154" t="str">
            <v>38.06.120</v>
          </cell>
          <cell r="B2154" t="str">
            <v>Eletroduto galvanizado a quente conforme NBR5598 - 2´ com acessórios</v>
          </cell>
          <cell r="C2154" t="str">
            <v>M</v>
          </cell>
          <cell r="D2154">
            <v>75.040000000000006</v>
          </cell>
          <cell r="E2154">
            <v>50.05</v>
          </cell>
          <cell r="F2154">
            <v>125.09</v>
          </cell>
        </row>
        <row r="2155">
          <cell r="A2155" t="str">
            <v>38.06.140</v>
          </cell>
          <cell r="B2155" t="str">
            <v>Eletroduto galvanizado a quente conforme NBR5598 - 2 1/2´ com acessórios</v>
          </cell>
          <cell r="C2155" t="str">
            <v>M</v>
          </cell>
          <cell r="D2155">
            <v>108.11</v>
          </cell>
          <cell r="E2155">
            <v>60.06</v>
          </cell>
          <cell r="F2155">
            <v>168.17</v>
          </cell>
        </row>
        <row r="2156">
          <cell r="A2156" t="str">
            <v>38.06.160</v>
          </cell>
          <cell r="B2156" t="str">
            <v>Eletroduto galvanizado a quente conforme NBR5598 - 3´ com acessórios</v>
          </cell>
          <cell r="C2156" t="str">
            <v>M</v>
          </cell>
          <cell r="D2156">
            <v>131.91</v>
          </cell>
          <cell r="E2156">
            <v>75.08</v>
          </cell>
          <cell r="F2156">
            <v>206.99</v>
          </cell>
        </row>
        <row r="2157">
          <cell r="A2157" t="str">
            <v>38.06.180</v>
          </cell>
          <cell r="B2157" t="str">
            <v>Eletroduto galvanizado a quente conforme NBR5598 - 4´ com acessórios</v>
          </cell>
          <cell r="C2157" t="str">
            <v>M</v>
          </cell>
          <cell r="D2157">
            <v>206.49</v>
          </cell>
          <cell r="E2157">
            <v>90.09</v>
          </cell>
          <cell r="F2157">
            <v>296.58</v>
          </cell>
        </row>
        <row r="2158">
          <cell r="A2158" t="str">
            <v>38.07</v>
          </cell>
          <cell r="B2158" t="str">
            <v>Canaleta, perfilado e acessorios</v>
          </cell>
        </row>
        <row r="2159">
          <cell r="A2159" t="str">
            <v>38.07.030</v>
          </cell>
          <cell r="B2159" t="str">
            <v>Grampo tipo ´C´ diâmetro 3/8`, com balancim tamanho grande</v>
          </cell>
          <cell r="C2159" t="str">
            <v>CJ</v>
          </cell>
          <cell r="D2159">
            <v>9.36</v>
          </cell>
          <cell r="E2159">
            <v>12.51</v>
          </cell>
          <cell r="F2159">
            <v>21.87</v>
          </cell>
        </row>
        <row r="2160">
          <cell r="A2160" t="str">
            <v>38.07.050</v>
          </cell>
          <cell r="B2160" t="str">
            <v>Tampa de pressão para perfilado de 38 x 38 mm</v>
          </cell>
          <cell r="C2160" t="str">
            <v>M</v>
          </cell>
          <cell r="D2160">
            <v>6.38</v>
          </cell>
          <cell r="E2160">
            <v>2.5</v>
          </cell>
          <cell r="F2160">
            <v>8.8800000000000008</v>
          </cell>
        </row>
        <row r="2161">
          <cell r="A2161" t="str">
            <v>38.07.120</v>
          </cell>
          <cell r="B2161" t="str">
            <v>Saída final, diâmetro de 3/4´</v>
          </cell>
          <cell r="C2161" t="str">
            <v>UN</v>
          </cell>
          <cell r="D2161">
            <v>1.03</v>
          </cell>
          <cell r="E2161">
            <v>7.5</v>
          </cell>
          <cell r="F2161">
            <v>8.5299999999999994</v>
          </cell>
        </row>
        <row r="2162">
          <cell r="A2162" t="str">
            <v>38.07.130</v>
          </cell>
          <cell r="B2162" t="str">
            <v>Saída lateral simples, diâmetro de 3/4´</v>
          </cell>
          <cell r="C2162" t="str">
            <v>UN</v>
          </cell>
          <cell r="D2162">
            <v>2.81</v>
          </cell>
          <cell r="E2162">
            <v>8.99</v>
          </cell>
          <cell r="F2162">
            <v>11.8</v>
          </cell>
        </row>
        <row r="2163">
          <cell r="A2163" t="str">
            <v>38.07.134</v>
          </cell>
          <cell r="B2163" t="str">
            <v>Saída lateral simples, diâmetro de 1´</v>
          </cell>
          <cell r="C2163" t="str">
            <v>UN</v>
          </cell>
          <cell r="D2163">
            <v>2.41</v>
          </cell>
          <cell r="E2163">
            <v>8.99</v>
          </cell>
          <cell r="F2163">
            <v>11.4</v>
          </cell>
        </row>
        <row r="2164">
          <cell r="A2164" t="str">
            <v>38.07.140</v>
          </cell>
          <cell r="B2164" t="str">
            <v>Saída superior, diâmetro de 3/4´</v>
          </cell>
          <cell r="C2164" t="str">
            <v>UN</v>
          </cell>
          <cell r="D2164">
            <v>2.67</v>
          </cell>
          <cell r="E2164">
            <v>7.5</v>
          </cell>
          <cell r="F2164">
            <v>10.17</v>
          </cell>
        </row>
        <row r="2165">
          <cell r="A2165" t="str">
            <v>38.07.172</v>
          </cell>
          <cell r="B2165" t="str">
            <v>Canaleta em PVC de 20 x 12 mm, inclusive acessórios</v>
          </cell>
          <cell r="C2165" t="str">
            <v>M</v>
          </cell>
          <cell r="D2165">
            <v>5.96</v>
          </cell>
          <cell r="E2165">
            <v>15.02</v>
          </cell>
          <cell r="F2165">
            <v>20.98</v>
          </cell>
        </row>
        <row r="2166">
          <cell r="A2166" t="str">
            <v>38.07.200</v>
          </cell>
          <cell r="B2166" t="str">
            <v>Vergalhão com rosca, porca e arruela de diâmetro 3/8´ (tirante)</v>
          </cell>
          <cell r="C2166" t="str">
            <v>M</v>
          </cell>
          <cell r="D2166">
            <v>10.25</v>
          </cell>
          <cell r="E2166">
            <v>7.04</v>
          </cell>
          <cell r="F2166">
            <v>17.29</v>
          </cell>
        </row>
        <row r="2167">
          <cell r="A2167" t="str">
            <v>38.07.210</v>
          </cell>
          <cell r="B2167" t="str">
            <v>Vergalhão com rosca, porca e arruela de diâmetro 1/4´ (tirante)</v>
          </cell>
          <cell r="C2167" t="str">
            <v>M</v>
          </cell>
          <cell r="D2167">
            <v>4.95</v>
          </cell>
          <cell r="E2167">
            <v>7.04</v>
          </cell>
          <cell r="F2167">
            <v>11.99</v>
          </cell>
        </row>
        <row r="2168">
          <cell r="A2168" t="str">
            <v>38.07.216</v>
          </cell>
          <cell r="B2168" t="str">
            <v>Vergalhão com rosca, porca e arruela de diâmetro 5/16´ (tirante)</v>
          </cell>
          <cell r="C2168" t="str">
            <v>M</v>
          </cell>
          <cell r="D2168">
            <v>8.8699999999999992</v>
          </cell>
          <cell r="E2168">
            <v>7.04</v>
          </cell>
          <cell r="F2168">
            <v>15.91</v>
          </cell>
        </row>
        <row r="2169">
          <cell r="A2169" t="str">
            <v>38.07.300</v>
          </cell>
          <cell r="B2169" t="str">
            <v>Perfilado perfurado 38 x 38 mm em chapa 14 pré-zincada, com acessórios</v>
          </cell>
          <cell r="C2169" t="str">
            <v>M</v>
          </cell>
          <cell r="D2169">
            <v>47.34</v>
          </cell>
          <cell r="E2169">
            <v>12.51</v>
          </cell>
          <cell r="F2169">
            <v>59.85</v>
          </cell>
        </row>
        <row r="2170">
          <cell r="A2170" t="str">
            <v>38.07.310</v>
          </cell>
          <cell r="B2170" t="str">
            <v>Perfilado perfurado 38 x 76 mm em chapa 14 pré-zincada, com acessórios</v>
          </cell>
          <cell r="C2170" t="str">
            <v>M</v>
          </cell>
          <cell r="D2170">
            <v>67.73</v>
          </cell>
          <cell r="E2170">
            <v>12.51</v>
          </cell>
          <cell r="F2170">
            <v>80.239999999999995</v>
          </cell>
        </row>
        <row r="2171">
          <cell r="A2171" t="str">
            <v>38.07.340</v>
          </cell>
          <cell r="B2171" t="str">
            <v>Perfilado liso 38 x 38 mm - com acessórios</v>
          </cell>
          <cell r="C2171" t="str">
            <v>M</v>
          </cell>
          <cell r="D2171">
            <v>48.06</v>
          </cell>
          <cell r="E2171">
            <v>12.51</v>
          </cell>
          <cell r="F2171">
            <v>60.57</v>
          </cell>
        </row>
        <row r="2172">
          <cell r="A2172" t="str">
            <v>38.07.700</v>
          </cell>
          <cell r="B2172" t="str">
            <v>Canaleta aparente com tampa em PVC, autoextinguível, de 85 x 35 mm, com acessórios</v>
          </cell>
          <cell r="C2172" t="str">
            <v>M</v>
          </cell>
          <cell r="D2172">
            <v>63.84</v>
          </cell>
          <cell r="E2172">
            <v>15.02</v>
          </cell>
          <cell r="F2172">
            <v>78.86</v>
          </cell>
        </row>
        <row r="2173">
          <cell r="A2173" t="str">
            <v>38.07.710</v>
          </cell>
          <cell r="B2173" t="str">
            <v>Canaleta aparente com duas tampas em PVC, autoextinguível, de 120 x 35 mm, com acessórios</v>
          </cell>
          <cell r="C2173" t="str">
            <v>M</v>
          </cell>
          <cell r="D2173">
            <v>105.53</v>
          </cell>
          <cell r="E2173">
            <v>17.52</v>
          </cell>
          <cell r="F2173">
            <v>123.05</v>
          </cell>
        </row>
        <row r="2174">
          <cell r="A2174" t="str">
            <v>38.07.720</v>
          </cell>
          <cell r="B2174" t="str">
            <v>Canaleta aparente com duas tampas em PVC, autoextinguível, de 120 x 60 mm, com acessórios</v>
          </cell>
          <cell r="C2174" t="str">
            <v>M</v>
          </cell>
          <cell r="D2174">
            <v>117.82</v>
          </cell>
          <cell r="E2174">
            <v>20.02</v>
          </cell>
          <cell r="F2174">
            <v>137.84</v>
          </cell>
        </row>
        <row r="2175">
          <cell r="A2175" t="str">
            <v>38.07.730</v>
          </cell>
          <cell r="B2175" t="str">
            <v>Suporte com furos de tomada em PVC de 60 x 35 x 150 mm, para canaleta aparente</v>
          </cell>
          <cell r="C2175" t="str">
            <v>UN</v>
          </cell>
          <cell r="D2175">
            <v>9.61</v>
          </cell>
          <cell r="E2175">
            <v>2.04</v>
          </cell>
          <cell r="F2175">
            <v>11.65</v>
          </cell>
        </row>
        <row r="2176">
          <cell r="A2176" t="str">
            <v>38.07.740</v>
          </cell>
          <cell r="B2176" t="str">
            <v>Suporte com furos de tomada em PVC de 85 x 35 x 150 mm, para canaleta aparente</v>
          </cell>
          <cell r="C2176" t="str">
            <v>UN</v>
          </cell>
          <cell r="D2176">
            <v>11.13</v>
          </cell>
          <cell r="E2176">
            <v>2.04</v>
          </cell>
          <cell r="F2176">
            <v>13.17</v>
          </cell>
        </row>
        <row r="2177">
          <cell r="A2177" t="str">
            <v>38.07.750</v>
          </cell>
          <cell r="B2177" t="str">
            <v>Suporte com furos de tomada em PVC de 60 x 60 x 150 mm, para canaleta aparente</v>
          </cell>
          <cell r="C2177" t="str">
            <v>UN</v>
          </cell>
          <cell r="D2177">
            <v>11.13</v>
          </cell>
          <cell r="E2177">
            <v>2.04</v>
          </cell>
          <cell r="F2177">
            <v>13.17</v>
          </cell>
        </row>
        <row r="2178">
          <cell r="A2178" t="str">
            <v>38.07.800</v>
          </cell>
          <cell r="B2178" t="str">
            <v>Gancho longo em chapa aço zincado para fixação de luminária</v>
          </cell>
          <cell r="C2178" t="str">
            <v>UN</v>
          </cell>
          <cell r="D2178">
            <v>4.5199999999999996</v>
          </cell>
          <cell r="E2178">
            <v>5.01</v>
          </cell>
          <cell r="F2178">
            <v>9.5299999999999994</v>
          </cell>
        </row>
        <row r="2179">
          <cell r="A2179" t="str">
            <v>38.07.801</v>
          </cell>
          <cell r="B2179" t="str">
            <v>Sapata externa com 4 furos, 38 x 38 mm</v>
          </cell>
          <cell r="C2179" t="str">
            <v>UN</v>
          </cell>
          <cell r="D2179">
            <v>11.12</v>
          </cell>
          <cell r="E2179">
            <v>5.01</v>
          </cell>
          <cell r="F2179">
            <v>16.13</v>
          </cell>
        </row>
        <row r="2180">
          <cell r="A2180" t="str">
            <v>38.10</v>
          </cell>
          <cell r="B2180" t="str">
            <v>Duto fechado de piso e acessorios</v>
          </cell>
        </row>
        <row r="2181">
          <cell r="A2181" t="str">
            <v>38.10.010</v>
          </cell>
          <cell r="B2181" t="str">
            <v>Duto de piso liso em aço, medindo 2 x 25 x 70 mm, com acessórios</v>
          </cell>
          <cell r="C2181" t="str">
            <v>M</v>
          </cell>
          <cell r="D2181">
            <v>62.51</v>
          </cell>
          <cell r="E2181">
            <v>15.02</v>
          </cell>
          <cell r="F2181">
            <v>77.53</v>
          </cell>
        </row>
        <row r="2182">
          <cell r="A2182" t="str">
            <v>38.10.020</v>
          </cell>
          <cell r="B2182" t="str">
            <v>Duto de piso liso em aço, medindo 3 x 25 x 70 mm, com acessórios</v>
          </cell>
          <cell r="C2182" t="str">
            <v>M</v>
          </cell>
          <cell r="D2182">
            <v>80.819999999999993</v>
          </cell>
          <cell r="E2182">
            <v>15.02</v>
          </cell>
          <cell r="F2182">
            <v>95.84</v>
          </cell>
        </row>
        <row r="2183">
          <cell r="A2183" t="str">
            <v>38.10.024</v>
          </cell>
          <cell r="B2183" t="str">
            <v>Caixa de derivação ou passagem, para cruzamento de duto, medindo 4 x 25 x 70 mm, sem cruzadora</v>
          </cell>
          <cell r="C2183" t="str">
            <v>UN</v>
          </cell>
          <cell r="D2183">
            <v>51.37</v>
          </cell>
          <cell r="E2183">
            <v>15.51</v>
          </cell>
          <cell r="F2183">
            <v>66.88</v>
          </cell>
        </row>
        <row r="2184">
          <cell r="A2184" t="str">
            <v>38.10.026</v>
          </cell>
          <cell r="B2184" t="str">
            <v>Caixa de derivação ou passagem, para cruzamento de duto, medindo 12 x 25 x 70 mm, com cruzadora</v>
          </cell>
          <cell r="C2184" t="str">
            <v>UN</v>
          </cell>
          <cell r="D2184">
            <v>150.07</v>
          </cell>
          <cell r="E2184">
            <v>30.03</v>
          </cell>
          <cell r="F2184">
            <v>180.1</v>
          </cell>
        </row>
        <row r="2185">
          <cell r="A2185" t="str">
            <v>38.10.030</v>
          </cell>
          <cell r="B2185" t="str">
            <v>Caixa de derivação ou passagem, para cruzamento de duto, medindo 16 x 25 x 70 mm, com cruzadora</v>
          </cell>
          <cell r="C2185" t="str">
            <v>UN</v>
          </cell>
          <cell r="D2185">
            <v>211.2</v>
          </cell>
          <cell r="E2185">
            <v>30.03</v>
          </cell>
          <cell r="F2185">
            <v>241.23</v>
          </cell>
        </row>
        <row r="2186">
          <cell r="A2186" t="str">
            <v>38.10.060</v>
          </cell>
          <cell r="B2186" t="str">
            <v>Caixa de tomada e tampa basculante com rebaixo de 2 x (25 x 70 mm)</v>
          </cell>
          <cell r="C2186" t="str">
            <v>UN</v>
          </cell>
          <cell r="D2186">
            <v>208.69</v>
          </cell>
          <cell r="E2186">
            <v>9.5399999999999991</v>
          </cell>
          <cell r="F2186">
            <v>218.23</v>
          </cell>
        </row>
        <row r="2187">
          <cell r="A2187" t="str">
            <v>38.10.070</v>
          </cell>
          <cell r="B2187" t="str">
            <v>Caixa de tomada e tampa basculante com rebaixo de 3 x (25 x 70 mm)</v>
          </cell>
          <cell r="C2187" t="str">
            <v>UN</v>
          </cell>
          <cell r="D2187">
            <v>251.86</v>
          </cell>
          <cell r="E2187">
            <v>9.5399999999999991</v>
          </cell>
          <cell r="F2187">
            <v>261.39999999999998</v>
          </cell>
        </row>
        <row r="2188">
          <cell r="A2188" t="str">
            <v>38.10.080</v>
          </cell>
          <cell r="B2188" t="str">
            <v>Caixa de tomada e tampa basculante com rebaixo de 4 x (25 x 70 mm)</v>
          </cell>
          <cell r="C2188" t="str">
            <v>UN</v>
          </cell>
          <cell r="D2188">
            <v>402.74</v>
          </cell>
          <cell r="E2188">
            <v>9.5399999999999991</v>
          </cell>
          <cell r="F2188">
            <v>412.28</v>
          </cell>
        </row>
        <row r="2189">
          <cell r="A2189" t="str">
            <v>38.10.090</v>
          </cell>
          <cell r="B2189" t="str">
            <v>Suporte de tomada para caixas com 2, 3 ou 4 vias</v>
          </cell>
          <cell r="C2189" t="str">
            <v>UN</v>
          </cell>
          <cell r="D2189">
            <v>9</v>
          </cell>
          <cell r="E2189">
            <v>1.02</v>
          </cell>
          <cell r="F2189">
            <v>10.02</v>
          </cell>
        </row>
        <row r="2190">
          <cell r="A2190" t="str">
            <v>38.12</v>
          </cell>
          <cell r="B2190" t="str">
            <v>Leitos e acessorios</v>
          </cell>
        </row>
        <row r="2191">
          <cell r="A2191" t="str">
            <v>38.12.086</v>
          </cell>
          <cell r="B2191" t="str">
            <v>Leito para cabos, tipo pesado, em aço galvanizado de 300 x 100 mm - com acessórios</v>
          </cell>
          <cell r="C2191" t="str">
            <v>M</v>
          </cell>
          <cell r="D2191">
            <v>281.51</v>
          </cell>
          <cell r="E2191">
            <v>15.02</v>
          </cell>
          <cell r="F2191">
            <v>296.52999999999997</v>
          </cell>
        </row>
        <row r="2192">
          <cell r="A2192" t="str">
            <v>38.12.090</v>
          </cell>
          <cell r="B2192" t="str">
            <v>Leito para cabos, tipo pesado, em aço galvanizado de 400 x 100 mm - com acessórios</v>
          </cell>
          <cell r="C2192" t="str">
            <v>M</v>
          </cell>
          <cell r="D2192">
            <v>328.89</v>
          </cell>
          <cell r="E2192">
            <v>15.02</v>
          </cell>
          <cell r="F2192">
            <v>343.91</v>
          </cell>
        </row>
        <row r="2193">
          <cell r="A2193" t="str">
            <v>38.12.100</v>
          </cell>
          <cell r="B2193" t="str">
            <v>Leito para cabos, tipo pesado, em aço galvanizado de 600 x 100 mm - com acessórios</v>
          </cell>
          <cell r="C2193" t="str">
            <v>M</v>
          </cell>
          <cell r="D2193">
            <v>389.74</v>
          </cell>
          <cell r="E2193">
            <v>15.02</v>
          </cell>
          <cell r="F2193">
            <v>404.76</v>
          </cell>
        </row>
        <row r="2194">
          <cell r="A2194" t="str">
            <v>38.12.120</v>
          </cell>
          <cell r="B2194" t="str">
            <v>Leito para cabos, tipo pesado, em aço galvanizado de 500 x 100 mm - com acessórios</v>
          </cell>
          <cell r="C2194" t="str">
            <v>M</v>
          </cell>
          <cell r="D2194">
            <v>356.6</v>
          </cell>
          <cell r="E2194">
            <v>15.02</v>
          </cell>
          <cell r="F2194">
            <v>371.62</v>
          </cell>
        </row>
        <row r="2195">
          <cell r="A2195" t="str">
            <v>38.12.130</v>
          </cell>
          <cell r="B2195" t="str">
            <v>Leito para cabos, tipo pesado, em aço galvanizado de 800 x 100 mm - com acessórios</v>
          </cell>
          <cell r="C2195" t="str">
            <v>M</v>
          </cell>
          <cell r="D2195">
            <v>450.59</v>
          </cell>
          <cell r="E2195">
            <v>15.02</v>
          </cell>
          <cell r="F2195">
            <v>465.61</v>
          </cell>
        </row>
        <row r="2196">
          <cell r="A2196" t="str">
            <v>38.13</v>
          </cell>
          <cell r="B2196" t="str">
            <v>Eletroduto em polietileno de alta densidade</v>
          </cell>
        </row>
        <row r="2197">
          <cell r="A2197" t="str">
            <v>38.13.010</v>
          </cell>
          <cell r="B2197" t="str">
            <v>Eletroduto corrugado em polietileno de alta densidade, DN= 30 mm, com acessórios</v>
          </cell>
          <cell r="C2197" t="str">
            <v>M</v>
          </cell>
          <cell r="D2197">
            <v>6.45</v>
          </cell>
          <cell r="E2197">
            <v>2</v>
          </cell>
          <cell r="F2197">
            <v>8.4499999999999993</v>
          </cell>
        </row>
        <row r="2198">
          <cell r="A2198" t="str">
            <v>38.13.016</v>
          </cell>
          <cell r="B2198" t="str">
            <v>Eletroduto corrugado em polietileno de alta densidade, DN= 40 mm, com acessórios</v>
          </cell>
          <cell r="C2198" t="str">
            <v>M</v>
          </cell>
          <cell r="D2198">
            <v>7.26</v>
          </cell>
          <cell r="E2198">
            <v>2</v>
          </cell>
          <cell r="F2198">
            <v>9.26</v>
          </cell>
        </row>
        <row r="2199">
          <cell r="A2199" t="str">
            <v>38.13.020</v>
          </cell>
          <cell r="B2199" t="str">
            <v>Eletroduto corrugado em polietileno de alta densidade, DN= 50 mm, com acessórios</v>
          </cell>
          <cell r="C2199" t="str">
            <v>M</v>
          </cell>
          <cell r="D2199">
            <v>8.93</v>
          </cell>
          <cell r="E2199">
            <v>2</v>
          </cell>
          <cell r="F2199">
            <v>10.93</v>
          </cell>
        </row>
        <row r="2200">
          <cell r="A2200" t="str">
            <v>38.13.030</v>
          </cell>
          <cell r="B2200" t="str">
            <v>Eletroduto corrugado em polietileno de alta densidade, DN= 75 mm, com acessórios</v>
          </cell>
          <cell r="C2200" t="str">
            <v>M</v>
          </cell>
          <cell r="D2200">
            <v>15.67</v>
          </cell>
          <cell r="E2200">
            <v>2</v>
          </cell>
          <cell r="F2200">
            <v>17.670000000000002</v>
          </cell>
        </row>
        <row r="2201">
          <cell r="A2201" t="str">
            <v>38.13.040</v>
          </cell>
          <cell r="B2201" t="str">
            <v>Eletroduto corrugado em polietileno de alta densidade, DN= 100 mm, com acessórios</v>
          </cell>
          <cell r="C2201" t="str">
            <v>M</v>
          </cell>
          <cell r="D2201">
            <v>19.98</v>
          </cell>
          <cell r="E2201">
            <v>2</v>
          </cell>
          <cell r="F2201">
            <v>21.98</v>
          </cell>
        </row>
        <row r="2202">
          <cell r="A2202" t="str">
            <v>38.13.050</v>
          </cell>
          <cell r="B2202" t="str">
            <v>Eletroduto corrugado em polietileno de alta densidade, DN= 125 mm, com acessórios</v>
          </cell>
          <cell r="C2202" t="str">
            <v>M</v>
          </cell>
          <cell r="D2202">
            <v>23.23</v>
          </cell>
          <cell r="E2202">
            <v>2</v>
          </cell>
          <cell r="F2202">
            <v>25.23</v>
          </cell>
        </row>
        <row r="2203">
          <cell r="A2203" t="str">
            <v>38.13.060</v>
          </cell>
          <cell r="B2203" t="str">
            <v>Eletroduto corrugado em polietileno de alta densidade, DN= 150 mm, com acessórios</v>
          </cell>
          <cell r="C2203" t="str">
            <v>M</v>
          </cell>
          <cell r="D2203">
            <v>43.41</v>
          </cell>
          <cell r="E2203">
            <v>2</v>
          </cell>
          <cell r="F2203">
            <v>45.41</v>
          </cell>
        </row>
        <row r="2204">
          <cell r="A2204" t="str">
            <v>38.15</v>
          </cell>
          <cell r="B2204" t="str">
            <v>Eletroduto metalico flexivel</v>
          </cell>
        </row>
        <row r="2205">
          <cell r="A2205" t="str">
            <v>38.15.010</v>
          </cell>
          <cell r="B2205" t="str">
            <v>Eletroduto metálico flexível com capa em PVC de 3/4´</v>
          </cell>
          <cell r="C2205" t="str">
            <v>M</v>
          </cell>
          <cell r="D2205">
            <v>9.89</v>
          </cell>
          <cell r="E2205">
            <v>17.600000000000001</v>
          </cell>
          <cell r="F2205">
            <v>27.49</v>
          </cell>
        </row>
        <row r="2206">
          <cell r="A2206" t="str">
            <v>38.15.020</v>
          </cell>
          <cell r="B2206" t="str">
            <v>Eletroduto metálico flexível com capa em PVC de 1´</v>
          </cell>
          <cell r="C2206" t="str">
            <v>M</v>
          </cell>
          <cell r="D2206">
            <v>12.32</v>
          </cell>
          <cell r="E2206">
            <v>17.600000000000001</v>
          </cell>
          <cell r="F2206">
            <v>29.92</v>
          </cell>
        </row>
        <row r="2207">
          <cell r="A2207" t="str">
            <v>38.15.040</v>
          </cell>
          <cell r="B2207" t="str">
            <v>Eletroduto metálico flexível com capa em PVC de 2´</v>
          </cell>
          <cell r="C2207" t="str">
            <v>M</v>
          </cell>
          <cell r="D2207">
            <v>30.17</v>
          </cell>
          <cell r="E2207">
            <v>17.600000000000001</v>
          </cell>
          <cell r="F2207">
            <v>47.77</v>
          </cell>
        </row>
        <row r="2208">
          <cell r="A2208" t="str">
            <v>38.15.110</v>
          </cell>
          <cell r="B2208" t="str">
            <v>Terminal macho fixo em latão zincado de 3/4´</v>
          </cell>
          <cell r="C2208" t="str">
            <v>UN</v>
          </cell>
          <cell r="D2208">
            <v>14.7</v>
          </cell>
          <cell r="E2208">
            <v>3.39</v>
          </cell>
          <cell r="F2208">
            <v>18.09</v>
          </cell>
        </row>
        <row r="2209">
          <cell r="A2209" t="str">
            <v>38.15.120</v>
          </cell>
          <cell r="B2209" t="str">
            <v>Terminal macho fixo em latão zincado de 1´</v>
          </cell>
          <cell r="C2209" t="str">
            <v>UN</v>
          </cell>
          <cell r="D2209">
            <v>17.670000000000002</v>
          </cell>
          <cell r="E2209">
            <v>3.39</v>
          </cell>
          <cell r="F2209">
            <v>21.06</v>
          </cell>
        </row>
        <row r="2210">
          <cell r="A2210" t="str">
            <v>38.15.140</v>
          </cell>
          <cell r="B2210" t="str">
            <v>Terminal macho fixo em latão zincado de 2´</v>
          </cell>
          <cell r="C2210" t="str">
            <v>UN</v>
          </cell>
          <cell r="D2210">
            <v>57.89</v>
          </cell>
          <cell r="E2210">
            <v>3.39</v>
          </cell>
          <cell r="F2210">
            <v>61.28</v>
          </cell>
        </row>
        <row r="2211">
          <cell r="A2211" t="str">
            <v>38.15.310</v>
          </cell>
          <cell r="B2211" t="str">
            <v>Terminal macho giratório em latão zincado de 3/4´</v>
          </cell>
          <cell r="C2211" t="str">
            <v>UN</v>
          </cell>
          <cell r="D2211">
            <v>18.02</v>
          </cell>
          <cell r="E2211">
            <v>3.39</v>
          </cell>
          <cell r="F2211">
            <v>21.41</v>
          </cell>
        </row>
        <row r="2212">
          <cell r="A2212" t="str">
            <v>38.15.320</v>
          </cell>
          <cell r="B2212" t="str">
            <v>Terminal macho giratório em latão zincado de 1´</v>
          </cell>
          <cell r="C2212" t="str">
            <v>UN</v>
          </cell>
          <cell r="D2212">
            <v>36.42</v>
          </cell>
          <cell r="E2212">
            <v>3.39</v>
          </cell>
          <cell r="F2212">
            <v>39.81</v>
          </cell>
        </row>
        <row r="2213">
          <cell r="A2213" t="str">
            <v>38.15.340</v>
          </cell>
          <cell r="B2213" t="str">
            <v>Terminal macho giratório em latão zincado de 2´</v>
          </cell>
          <cell r="C2213" t="str">
            <v>UN</v>
          </cell>
          <cell r="D2213">
            <v>83</v>
          </cell>
          <cell r="E2213">
            <v>3.39</v>
          </cell>
          <cell r="F2213">
            <v>86.39</v>
          </cell>
        </row>
        <row r="2214">
          <cell r="A2214" t="str">
            <v>38.16</v>
          </cell>
          <cell r="B2214" t="str">
            <v>Rodape tecnico e acessorios</v>
          </cell>
        </row>
        <row r="2215">
          <cell r="A2215" t="str">
            <v>38.16.030</v>
          </cell>
          <cell r="B2215" t="str">
            <v>Rodapé técnico triplo e tampa com pintura eletrostática</v>
          </cell>
          <cell r="C2215" t="str">
            <v>M</v>
          </cell>
          <cell r="D2215">
            <v>76.12</v>
          </cell>
          <cell r="E2215">
            <v>15.02</v>
          </cell>
          <cell r="F2215">
            <v>91.14</v>
          </cell>
        </row>
        <row r="2216">
          <cell r="A2216" t="str">
            <v>38.16.060</v>
          </cell>
          <cell r="B2216" t="str">
            <v>Curva horizontal tripla de 90°, interna ou externa e tampa com pintura eletrostática</v>
          </cell>
          <cell r="C2216" t="str">
            <v>UN</v>
          </cell>
          <cell r="D2216">
            <v>112.45</v>
          </cell>
          <cell r="E2216">
            <v>25.03</v>
          </cell>
          <cell r="F2216">
            <v>137.47999999999999</v>
          </cell>
        </row>
        <row r="2217">
          <cell r="A2217" t="str">
            <v>38.16.080</v>
          </cell>
          <cell r="B2217" t="str">
            <v>Tê triplo de 90°, horizontal ou vertical e tampa com pintura eletrostática</v>
          </cell>
          <cell r="C2217" t="str">
            <v>UN</v>
          </cell>
          <cell r="D2217">
            <v>129.94999999999999</v>
          </cell>
          <cell r="E2217">
            <v>25.03</v>
          </cell>
          <cell r="F2217">
            <v>154.97999999999999</v>
          </cell>
        </row>
        <row r="2218">
          <cell r="A2218" t="str">
            <v>38.16.090</v>
          </cell>
          <cell r="B2218" t="str">
            <v>Caixa para tomadas: de energia, RJ, sobressalente, interruptor ou espelho, com pintura eletrostática, para rodapé técnico triplo</v>
          </cell>
          <cell r="C2218" t="str">
            <v>UN</v>
          </cell>
          <cell r="D2218">
            <v>27.12</v>
          </cell>
          <cell r="E2218">
            <v>9.5399999999999991</v>
          </cell>
          <cell r="F2218">
            <v>36.659999999999997</v>
          </cell>
        </row>
        <row r="2219">
          <cell r="A2219" t="str">
            <v>38.16.130</v>
          </cell>
          <cell r="B2219" t="str">
            <v>Caixa para tomadas: de energia, RJ, sobressalente, interruptor ou espelho, com pintura eletrostática, para rodapé técnico duplo</v>
          </cell>
          <cell r="C2219" t="str">
            <v>UN</v>
          </cell>
          <cell r="D2219">
            <v>19.89</v>
          </cell>
          <cell r="E2219">
            <v>9.5399999999999991</v>
          </cell>
          <cell r="F2219">
            <v>29.43</v>
          </cell>
        </row>
        <row r="2220">
          <cell r="A2220" t="str">
            <v>38.16.140</v>
          </cell>
          <cell r="B2220" t="str">
            <v>Terminal de fechamento ou mata junta com pintura eletrostática, para rodapé técnico triplo</v>
          </cell>
          <cell r="C2220" t="str">
            <v>UN</v>
          </cell>
          <cell r="D2220">
            <v>13.12</v>
          </cell>
          <cell r="E2220">
            <v>7.5</v>
          </cell>
          <cell r="F2220">
            <v>20.62</v>
          </cell>
        </row>
        <row r="2221">
          <cell r="A2221" t="str">
            <v>38.16.150</v>
          </cell>
          <cell r="B2221" t="str">
            <v>Rodapé técnico duplo e tampa com pintura eletrostática</v>
          </cell>
          <cell r="C2221" t="str">
            <v>M</v>
          </cell>
          <cell r="D2221">
            <v>63.32</v>
          </cell>
          <cell r="E2221">
            <v>15.02</v>
          </cell>
          <cell r="F2221">
            <v>78.34</v>
          </cell>
        </row>
        <row r="2222">
          <cell r="A2222" t="str">
            <v>38.16.160</v>
          </cell>
          <cell r="B2222" t="str">
            <v>Curva vertical dupla de 90°, interna ou externa e tampa com pintura eletrostática</v>
          </cell>
          <cell r="C2222" t="str">
            <v>UN</v>
          </cell>
          <cell r="D2222">
            <v>93.67</v>
          </cell>
          <cell r="E2222">
            <v>25.03</v>
          </cell>
          <cell r="F2222">
            <v>118.7</v>
          </cell>
        </row>
        <row r="2223">
          <cell r="A2223" t="str">
            <v>38.16.190</v>
          </cell>
          <cell r="B2223" t="str">
            <v>Terminal de fechamento ou mata junta com pintura eletrostática, para rodapé técnico duplo</v>
          </cell>
          <cell r="C2223" t="str">
            <v>UN</v>
          </cell>
          <cell r="D2223">
            <v>10.72</v>
          </cell>
          <cell r="E2223">
            <v>7.5</v>
          </cell>
          <cell r="F2223">
            <v>18.22</v>
          </cell>
        </row>
        <row r="2224">
          <cell r="A2224" t="str">
            <v>38.16.200</v>
          </cell>
          <cell r="B2224" t="str">
            <v>Curva horizontal dupla de 90°, interna ou externa e tampa com pintura eletrostática</v>
          </cell>
          <cell r="C2224" t="str">
            <v>UN</v>
          </cell>
          <cell r="D2224">
            <v>84.2</v>
          </cell>
          <cell r="E2224">
            <v>25.03</v>
          </cell>
          <cell r="F2224">
            <v>109.23</v>
          </cell>
        </row>
        <row r="2225">
          <cell r="A2225" t="str">
            <v>38.16.230</v>
          </cell>
          <cell r="B2225" t="str">
            <v>Curva vertical tripla de 90°, interna ou externa e tampa com pintura eletrostática</v>
          </cell>
          <cell r="C2225" t="str">
            <v>UN</v>
          </cell>
          <cell r="D2225">
            <v>109.62</v>
          </cell>
          <cell r="E2225">
            <v>25.03</v>
          </cell>
          <cell r="F2225">
            <v>134.65</v>
          </cell>
        </row>
        <row r="2226">
          <cell r="A2226" t="str">
            <v>38.16.250</v>
          </cell>
          <cell r="B2226" t="str">
            <v>Poste condutor metálico para distribuição, com suporte para tomadas elétricas e RJ, com pintura eletrostática, altura de 3 m</v>
          </cell>
          <cell r="C2226" t="str">
            <v>UN</v>
          </cell>
          <cell r="D2226">
            <v>499.94</v>
          </cell>
          <cell r="E2226">
            <v>33.72</v>
          </cell>
          <cell r="F2226">
            <v>533.66</v>
          </cell>
        </row>
        <row r="2227">
          <cell r="A2227" t="str">
            <v>38.16.270</v>
          </cell>
          <cell r="B2227" t="str">
            <v>Caixa de derivação embutida ou externa para rodapé técnico duplo</v>
          </cell>
          <cell r="C2227" t="str">
            <v>UN</v>
          </cell>
          <cell r="D2227">
            <v>42.96</v>
          </cell>
          <cell r="E2227">
            <v>25.03</v>
          </cell>
          <cell r="F2227">
            <v>67.989999999999995</v>
          </cell>
        </row>
        <row r="2228">
          <cell r="A2228" t="str">
            <v>38.19</v>
          </cell>
          <cell r="B2228" t="str">
            <v>Eletroduto em PVC corrugado flexivel</v>
          </cell>
        </row>
        <row r="2229">
          <cell r="A2229" t="str">
            <v>38.19.020</v>
          </cell>
          <cell r="B2229" t="str">
            <v>Eletroduto de PVC corrugado flexível leve, diâmetro externo de 20 mm</v>
          </cell>
          <cell r="C2229" t="str">
            <v>M</v>
          </cell>
          <cell r="D2229">
            <v>2.86</v>
          </cell>
          <cell r="E2229">
            <v>15.02</v>
          </cell>
          <cell r="F2229">
            <v>17.88</v>
          </cell>
        </row>
        <row r="2230">
          <cell r="A2230" t="str">
            <v>38.19.030</v>
          </cell>
          <cell r="B2230" t="str">
            <v>Eletroduto de PVC corrugado flexível leve, diâmetro externo de 25 mm</v>
          </cell>
          <cell r="C2230" t="str">
            <v>M</v>
          </cell>
          <cell r="D2230">
            <v>2.6</v>
          </cell>
          <cell r="E2230">
            <v>15.02</v>
          </cell>
          <cell r="F2230">
            <v>17.62</v>
          </cell>
        </row>
        <row r="2231">
          <cell r="A2231" t="str">
            <v>38.19.040</v>
          </cell>
          <cell r="B2231" t="str">
            <v>Eletroduto de PVC corrugado flexível leve, diâmetro externo de 32 mm</v>
          </cell>
          <cell r="C2231" t="str">
            <v>M</v>
          </cell>
          <cell r="D2231">
            <v>4.4400000000000004</v>
          </cell>
          <cell r="E2231">
            <v>15.02</v>
          </cell>
          <cell r="F2231">
            <v>19.46</v>
          </cell>
        </row>
        <row r="2232">
          <cell r="A2232" t="str">
            <v>38.19.210</v>
          </cell>
          <cell r="B2232" t="str">
            <v>Eletroduto de PVC corrugado flexível reforçado, diâmetro externo de 25 mm</v>
          </cell>
          <cell r="C2232" t="str">
            <v>M</v>
          </cell>
          <cell r="D2232">
            <v>3.08</v>
          </cell>
          <cell r="E2232">
            <v>15.02</v>
          </cell>
          <cell r="F2232">
            <v>18.100000000000001</v>
          </cell>
        </row>
        <row r="2233">
          <cell r="A2233" t="str">
            <v>38.19.220</v>
          </cell>
          <cell r="B2233" t="str">
            <v>Eletroduto de PVC corrugado flexível reforçado, diâmetro externo de 32 mm</v>
          </cell>
          <cell r="C2233" t="str">
            <v>M</v>
          </cell>
          <cell r="D2233">
            <v>4.46</v>
          </cell>
          <cell r="E2233">
            <v>15.02</v>
          </cell>
          <cell r="F2233">
            <v>19.48</v>
          </cell>
        </row>
        <row r="2234">
          <cell r="A2234" t="str">
            <v>38.20</v>
          </cell>
          <cell r="B2234" t="str">
            <v>Reparos, conservacoes e complementos - GRUPO 38</v>
          </cell>
        </row>
        <row r="2235">
          <cell r="A2235" t="str">
            <v>38.20.010</v>
          </cell>
          <cell r="B2235" t="str">
            <v>Recolocação de perfilado 38x38 mm</v>
          </cell>
          <cell r="C2235" t="str">
            <v>M</v>
          </cell>
          <cell r="E2235">
            <v>12.51</v>
          </cell>
          <cell r="F2235">
            <v>12.51</v>
          </cell>
        </row>
        <row r="2236">
          <cell r="A2236" t="str">
            <v>38.20.020</v>
          </cell>
          <cell r="B2236" t="str">
            <v>Recolocação de vergalhão</v>
          </cell>
          <cell r="C2236" t="str">
            <v>M</v>
          </cell>
          <cell r="E2236">
            <v>20.02</v>
          </cell>
          <cell r="F2236">
            <v>20.02</v>
          </cell>
        </row>
        <row r="2237">
          <cell r="A2237" t="str">
            <v>38.20.030</v>
          </cell>
          <cell r="B2237" t="str">
            <v>Recolocação de caixa de tomada para perfilado</v>
          </cell>
          <cell r="C2237" t="str">
            <v>UN</v>
          </cell>
          <cell r="E2237">
            <v>15.02</v>
          </cell>
          <cell r="F2237">
            <v>15.02</v>
          </cell>
        </row>
        <row r="2238">
          <cell r="A2238" t="str">
            <v>38.20.040</v>
          </cell>
          <cell r="B2238" t="str">
            <v>Recolocação de eletrodutos</v>
          </cell>
          <cell r="C2238" t="str">
            <v>M</v>
          </cell>
          <cell r="E2238">
            <v>50.05</v>
          </cell>
          <cell r="F2238">
            <v>50.05</v>
          </cell>
        </row>
        <row r="2239">
          <cell r="A2239" t="str">
            <v>38.21</v>
          </cell>
          <cell r="B2239" t="str">
            <v>Eletrocalha e acessorios</v>
          </cell>
        </row>
        <row r="2240">
          <cell r="A2240" t="str">
            <v>38.21.110</v>
          </cell>
          <cell r="B2240" t="str">
            <v>Eletrocalha lisa galvanizada a fogo, 50 x 50 mm, com acessórios</v>
          </cell>
          <cell r="C2240" t="str">
            <v>M</v>
          </cell>
          <cell r="D2240">
            <v>57.04</v>
          </cell>
          <cell r="E2240">
            <v>25.03</v>
          </cell>
          <cell r="F2240">
            <v>82.07</v>
          </cell>
        </row>
        <row r="2241">
          <cell r="A2241" t="str">
            <v>38.21.120</v>
          </cell>
          <cell r="B2241" t="str">
            <v>Eletrocalha lisa galvanizada a fogo, 100 x 50 mm, com acessórios</v>
          </cell>
          <cell r="C2241" t="str">
            <v>M</v>
          </cell>
          <cell r="D2241">
            <v>73.459999999999994</v>
          </cell>
          <cell r="E2241">
            <v>25.03</v>
          </cell>
          <cell r="F2241">
            <v>98.49</v>
          </cell>
        </row>
        <row r="2242">
          <cell r="A2242" t="str">
            <v>38.21.130</v>
          </cell>
          <cell r="B2242" t="str">
            <v>Eletrocalha lisa galvanizada a fogo, 150 x 50 mm, com acessórios</v>
          </cell>
          <cell r="C2242" t="str">
            <v>M</v>
          </cell>
          <cell r="D2242">
            <v>91.82</v>
          </cell>
          <cell r="E2242">
            <v>25.03</v>
          </cell>
          <cell r="F2242">
            <v>116.85</v>
          </cell>
        </row>
        <row r="2243">
          <cell r="A2243" t="str">
            <v>38.21.140</v>
          </cell>
          <cell r="B2243" t="str">
            <v>Eletrocalha lisa galvanizada a fogo, 200 x 50 mm, com acessórios</v>
          </cell>
          <cell r="C2243" t="str">
            <v>M</v>
          </cell>
          <cell r="D2243">
            <v>111.32</v>
          </cell>
          <cell r="E2243">
            <v>25.03</v>
          </cell>
          <cell r="F2243">
            <v>136.35</v>
          </cell>
        </row>
        <row r="2244">
          <cell r="A2244" t="str">
            <v>38.21.150</v>
          </cell>
          <cell r="B2244" t="str">
            <v>Eletrocalha lisa galvanizada a fogo, 250 x 50 mm, com acessórios</v>
          </cell>
          <cell r="C2244" t="str">
            <v>M</v>
          </cell>
          <cell r="D2244">
            <v>116.19</v>
          </cell>
          <cell r="E2244">
            <v>25.03</v>
          </cell>
          <cell r="F2244">
            <v>141.22</v>
          </cell>
        </row>
        <row r="2245">
          <cell r="A2245" t="str">
            <v>38.21.310</v>
          </cell>
          <cell r="B2245" t="str">
            <v>Eletrocalha lisa galvanizada a fogo, 100 x 100 mm, com acessórios</v>
          </cell>
          <cell r="C2245" t="str">
            <v>M</v>
          </cell>
          <cell r="D2245">
            <v>113.54</v>
          </cell>
          <cell r="E2245">
            <v>37.54</v>
          </cell>
          <cell r="F2245">
            <v>151.08000000000001</v>
          </cell>
        </row>
        <row r="2246">
          <cell r="A2246" t="str">
            <v>38.21.320</v>
          </cell>
          <cell r="B2246" t="str">
            <v>Eletrocalha lisa galvanizada a fogo, 150 x 100 mm, com acessórios</v>
          </cell>
          <cell r="C2246" t="str">
            <v>M</v>
          </cell>
          <cell r="D2246">
            <v>129.87</v>
          </cell>
          <cell r="E2246">
            <v>37.54</v>
          </cell>
          <cell r="F2246">
            <v>167.41</v>
          </cell>
        </row>
        <row r="2247">
          <cell r="A2247" t="str">
            <v>38.21.330</v>
          </cell>
          <cell r="B2247" t="str">
            <v>Eletrocalha lisa galvanizada a fogo, 200 x 100 mm, com acessórios</v>
          </cell>
          <cell r="C2247" t="str">
            <v>M</v>
          </cell>
          <cell r="D2247">
            <v>148.37</v>
          </cell>
          <cell r="E2247">
            <v>37.54</v>
          </cell>
          <cell r="F2247">
            <v>185.91</v>
          </cell>
        </row>
        <row r="2248">
          <cell r="A2248" t="str">
            <v>38.21.340</v>
          </cell>
          <cell r="B2248" t="str">
            <v>Eletrocalha lisa galvanizada a fogo, 250 x 100 mm, com acessórios</v>
          </cell>
          <cell r="C2248" t="str">
            <v>M</v>
          </cell>
          <cell r="D2248">
            <v>166.96</v>
          </cell>
          <cell r="E2248">
            <v>37.54</v>
          </cell>
          <cell r="F2248">
            <v>204.5</v>
          </cell>
        </row>
        <row r="2249">
          <cell r="A2249" t="str">
            <v>38.21.350</v>
          </cell>
          <cell r="B2249" t="str">
            <v>Eletrocalha lisa galvanizada a fogo, 300 x 100 mm, com acessórios</v>
          </cell>
          <cell r="C2249" t="str">
            <v>M</v>
          </cell>
          <cell r="D2249">
            <v>191.79</v>
          </cell>
          <cell r="E2249">
            <v>50.05</v>
          </cell>
          <cell r="F2249">
            <v>241.84</v>
          </cell>
        </row>
        <row r="2250">
          <cell r="A2250" t="str">
            <v>38.21.360</v>
          </cell>
          <cell r="B2250" t="str">
            <v>Eletrocalha lisa galvanizada a fogo, 400 x 100 mm, com acessórios</v>
          </cell>
          <cell r="C2250" t="str">
            <v>M</v>
          </cell>
          <cell r="D2250">
            <v>290.19</v>
          </cell>
          <cell r="E2250">
            <v>50.05</v>
          </cell>
          <cell r="F2250">
            <v>340.24</v>
          </cell>
        </row>
        <row r="2251">
          <cell r="A2251" t="str">
            <v>38.21.920</v>
          </cell>
          <cell r="B2251" t="str">
            <v>Eletrocalha perfurada galvanizada a fogo, 100 x 50 mm, com acessórios</v>
          </cell>
          <cell r="C2251" t="str">
            <v>M</v>
          </cell>
          <cell r="D2251">
            <v>72.27</v>
          </cell>
          <cell r="E2251">
            <v>25.03</v>
          </cell>
          <cell r="F2251">
            <v>97.3</v>
          </cell>
        </row>
        <row r="2252">
          <cell r="A2252" t="str">
            <v>38.21.930</v>
          </cell>
          <cell r="B2252" t="str">
            <v>Eletrocalha perfurada galvanizada a fogo, 150 x 50 mm, com acessórios</v>
          </cell>
          <cell r="C2252" t="str">
            <v>M</v>
          </cell>
          <cell r="D2252">
            <v>86.55</v>
          </cell>
          <cell r="E2252">
            <v>25.03</v>
          </cell>
          <cell r="F2252">
            <v>111.58</v>
          </cell>
        </row>
        <row r="2253">
          <cell r="A2253" t="str">
            <v>38.21.940</v>
          </cell>
          <cell r="B2253" t="str">
            <v>Eletrocalha perfurada galvanizada a fogo, 200 x 50 mm, com acessórios</v>
          </cell>
          <cell r="C2253" t="str">
            <v>M</v>
          </cell>
          <cell r="D2253">
            <v>106.9</v>
          </cell>
          <cell r="E2253">
            <v>25.03</v>
          </cell>
          <cell r="F2253">
            <v>131.93</v>
          </cell>
        </row>
        <row r="2254">
          <cell r="A2254" t="str">
            <v>38.21.950</v>
          </cell>
          <cell r="B2254" t="str">
            <v>Eletrocalha perfurada galvanizada a fogo, 250 x 50 mm, com acessórios</v>
          </cell>
          <cell r="C2254" t="str">
            <v>M</v>
          </cell>
          <cell r="D2254">
            <v>128.78</v>
          </cell>
          <cell r="E2254">
            <v>25.03</v>
          </cell>
          <cell r="F2254">
            <v>153.81</v>
          </cell>
        </row>
        <row r="2255">
          <cell r="A2255" t="str">
            <v>38.22</v>
          </cell>
          <cell r="B2255" t="str">
            <v>Eletrocalha e acessorios.</v>
          </cell>
        </row>
        <row r="2256">
          <cell r="A2256" t="str">
            <v>38.22.120</v>
          </cell>
          <cell r="B2256" t="str">
            <v>Eletrocalha perfurada galvanizada a fogo, 150x100 mm, com acessórios</v>
          </cell>
          <cell r="C2256" t="str">
            <v>M</v>
          </cell>
          <cell r="D2256">
            <v>121.77</v>
          </cell>
          <cell r="E2256">
            <v>37.54</v>
          </cell>
          <cell r="F2256">
            <v>159.31</v>
          </cell>
        </row>
        <row r="2257">
          <cell r="A2257" t="str">
            <v>38.22.130</v>
          </cell>
          <cell r="B2257" t="str">
            <v>Eletrocalha perfurada galvanizada a fogo, 200x100 mm, com acessórios</v>
          </cell>
          <cell r="C2257" t="str">
            <v>M</v>
          </cell>
          <cell r="D2257">
            <v>135.41</v>
          </cell>
          <cell r="E2257">
            <v>37.54</v>
          </cell>
          <cell r="F2257">
            <v>172.95</v>
          </cell>
        </row>
        <row r="2258">
          <cell r="A2258" t="str">
            <v>38.22.140</v>
          </cell>
          <cell r="B2258" t="str">
            <v>Eletrocalha perfurada galvanizada a fogo, 250x100 mm, com acessórios</v>
          </cell>
          <cell r="C2258" t="str">
            <v>M</v>
          </cell>
          <cell r="D2258">
            <v>160.88999999999999</v>
          </cell>
          <cell r="E2258">
            <v>37.54</v>
          </cell>
          <cell r="F2258">
            <v>198.43</v>
          </cell>
        </row>
        <row r="2259">
          <cell r="A2259" t="str">
            <v>38.22.150</v>
          </cell>
          <cell r="B2259" t="str">
            <v>Eletrocalha perfurada galvanizada a fogo, 300x100 mm, com acessórios</v>
          </cell>
          <cell r="C2259" t="str">
            <v>M</v>
          </cell>
          <cell r="D2259">
            <v>173.95</v>
          </cell>
          <cell r="E2259">
            <v>50.05</v>
          </cell>
          <cell r="F2259">
            <v>224</v>
          </cell>
        </row>
        <row r="2260">
          <cell r="A2260" t="str">
            <v>38.22.160</v>
          </cell>
          <cell r="B2260" t="str">
            <v>Eletrocalha perfurada galvanizada a fogo, 400x100 mm, com acessórios</v>
          </cell>
          <cell r="C2260" t="str">
            <v>M</v>
          </cell>
          <cell r="D2260">
            <v>237.35</v>
          </cell>
          <cell r="E2260">
            <v>50.05</v>
          </cell>
          <cell r="F2260">
            <v>287.39999999999998</v>
          </cell>
        </row>
        <row r="2261">
          <cell r="A2261" t="str">
            <v>38.22.610</v>
          </cell>
          <cell r="B2261" t="str">
            <v>Tampa de encaixe para eletrocalha, galvanizada a fogo, L= 50 mm</v>
          </cell>
          <cell r="C2261" t="str">
            <v>M</v>
          </cell>
          <cell r="D2261">
            <v>28.08</v>
          </cell>
          <cell r="E2261">
            <v>2.5</v>
          </cell>
          <cell r="F2261">
            <v>30.58</v>
          </cell>
        </row>
        <row r="2262">
          <cell r="A2262" t="str">
            <v>38.22.620</v>
          </cell>
          <cell r="B2262" t="str">
            <v>Tampa de encaixe para eletrocalha, galvanizada a fogo, L= 100 mm</v>
          </cell>
          <cell r="C2262" t="str">
            <v>M</v>
          </cell>
          <cell r="D2262">
            <v>49.56</v>
          </cell>
          <cell r="E2262">
            <v>2.5</v>
          </cell>
          <cell r="F2262">
            <v>52.06</v>
          </cell>
        </row>
        <row r="2263">
          <cell r="A2263" t="str">
            <v>38.22.630</v>
          </cell>
          <cell r="B2263" t="str">
            <v>Tampa de encaixe para eletrocalha, galvanizada a fogo, L= 150 mm</v>
          </cell>
          <cell r="C2263" t="str">
            <v>M</v>
          </cell>
          <cell r="D2263">
            <v>69.239999999999995</v>
          </cell>
          <cell r="E2263">
            <v>2.5</v>
          </cell>
          <cell r="F2263">
            <v>71.739999999999995</v>
          </cell>
        </row>
        <row r="2264">
          <cell r="A2264" t="str">
            <v>38.22.640</v>
          </cell>
          <cell r="B2264" t="str">
            <v>Tampa de encaixe para eletrocalha, galvanizada a fogo, L= 200 mm</v>
          </cell>
          <cell r="C2264" t="str">
            <v>M</v>
          </cell>
          <cell r="D2264">
            <v>85.48</v>
          </cell>
          <cell r="E2264">
            <v>2.5</v>
          </cell>
          <cell r="F2264">
            <v>87.98</v>
          </cell>
        </row>
        <row r="2265">
          <cell r="A2265" t="str">
            <v>38.22.650</v>
          </cell>
          <cell r="B2265" t="str">
            <v>Tampa de encaixe para eletrocalha, galvanizada a fogo, L= 250 mm</v>
          </cell>
          <cell r="C2265" t="str">
            <v>M</v>
          </cell>
          <cell r="D2265">
            <v>101.13</v>
          </cell>
          <cell r="E2265">
            <v>2.5</v>
          </cell>
          <cell r="F2265">
            <v>103.63</v>
          </cell>
        </row>
        <row r="2266">
          <cell r="A2266" t="str">
            <v>38.22.660</v>
          </cell>
          <cell r="B2266" t="str">
            <v>Tampa de encaixe para eletrocalha, galvanizada a fogo, L= 300 mm</v>
          </cell>
          <cell r="C2266" t="str">
            <v>M</v>
          </cell>
          <cell r="D2266">
            <v>128.51</v>
          </cell>
          <cell r="E2266">
            <v>2.5</v>
          </cell>
          <cell r="F2266">
            <v>131.01</v>
          </cell>
        </row>
        <row r="2267">
          <cell r="A2267" t="str">
            <v>38.22.670</v>
          </cell>
          <cell r="B2267" t="str">
            <v>Tampa de encaixe para eletrocalha, galvanizada a fogo, L= 400 mm</v>
          </cell>
          <cell r="C2267" t="str">
            <v>M</v>
          </cell>
          <cell r="D2267">
            <v>180.48</v>
          </cell>
          <cell r="E2267">
            <v>2.5</v>
          </cell>
          <cell r="F2267">
            <v>182.98</v>
          </cell>
        </row>
        <row r="2268">
          <cell r="A2268" t="str">
            <v>38.23</v>
          </cell>
          <cell r="B2268" t="str">
            <v>Eletrocalha e acessorios..</v>
          </cell>
        </row>
        <row r="2269">
          <cell r="A2269" t="str">
            <v>38.23.010</v>
          </cell>
          <cell r="B2269" t="str">
            <v>Suporte para eletrocalha, galvanizado a fogo, 50x50 mm</v>
          </cell>
          <cell r="C2269" t="str">
            <v>UN</v>
          </cell>
          <cell r="D2269">
            <v>9.67</v>
          </cell>
          <cell r="E2269">
            <v>12.51</v>
          </cell>
          <cell r="F2269">
            <v>22.18</v>
          </cell>
        </row>
        <row r="2270">
          <cell r="A2270" t="str">
            <v>38.23.020</v>
          </cell>
          <cell r="B2270" t="str">
            <v>Suporte para eletrocalha, galvanizado a fogo, 100x50 mm</v>
          </cell>
          <cell r="C2270" t="str">
            <v>UN</v>
          </cell>
          <cell r="D2270">
            <v>12.25</v>
          </cell>
          <cell r="E2270">
            <v>12.51</v>
          </cell>
          <cell r="F2270">
            <v>24.76</v>
          </cell>
        </row>
        <row r="2271">
          <cell r="A2271" t="str">
            <v>38.23.030</v>
          </cell>
          <cell r="B2271" t="str">
            <v>Suporte para eletrocalha, galvanizado a fogo, 150x50 mm</v>
          </cell>
          <cell r="C2271" t="str">
            <v>UN</v>
          </cell>
          <cell r="D2271">
            <v>14.72</v>
          </cell>
          <cell r="E2271">
            <v>12.51</v>
          </cell>
          <cell r="F2271">
            <v>27.23</v>
          </cell>
        </row>
        <row r="2272">
          <cell r="A2272" t="str">
            <v>38.23.040</v>
          </cell>
          <cell r="B2272" t="str">
            <v>Suporte para eletrocalha, galvanizado a fogo, 200x50 mm</v>
          </cell>
          <cell r="C2272" t="str">
            <v>UN</v>
          </cell>
          <cell r="D2272">
            <v>17.43</v>
          </cell>
          <cell r="E2272">
            <v>12.51</v>
          </cell>
          <cell r="F2272">
            <v>29.94</v>
          </cell>
        </row>
        <row r="2273">
          <cell r="A2273" t="str">
            <v>38.23.050</v>
          </cell>
          <cell r="B2273" t="str">
            <v>Suporte para eletrocalha, galvanizado a fogo, 250x50 mm</v>
          </cell>
          <cell r="C2273" t="str">
            <v>UN</v>
          </cell>
          <cell r="D2273">
            <v>19.95</v>
          </cell>
          <cell r="E2273">
            <v>12.51</v>
          </cell>
          <cell r="F2273">
            <v>32.46</v>
          </cell>
        </row>
        <row r="2274">
          <cell r="A2274" t="str">
            <v>38.23.060</v>
          </cell>
          <cell r="B2274" t="str">
            <v>Suporte para eletrocalha, galvanizado a fogo, 300x50 mm</v>
          </cell>
          <cell r="C2274" t="str">
            <v>UN</v>
          </cell>
          <cell r="D2274">
            <v>23.24</v>
          </cell>
          <cell r="E2274">
            <v>12.51</v>
          </cell>
          <cell r="F2274">
            <v>35.75</v>
          </cell>
        </row>
        <row r="2275">
          <cell r="A2275" t="str">
            <v>38.23.110</v>
          </cell>
          <cell r="B2275" t="str">
            <v>Suporte para eletrocalha, galvanizado a fogo, 100x100 mm</v>
          </cell>
          <cell r="C2275" t="str">
            <v>UN</v>
          </cell>
          <cell r="D2275">
            <v>16.95</v>
          </cell>
          <cell r="E2275">
            <v>12.51</v>
          </cell>
          <cell r="F2275">
            <v>29.46</v>
          </cell>
        </row>
        <row r="2276">
          <cell r="A2276" t="str">
            <v>38.23.120</v>
          </cell>
          <cell r="B2276" t="str">
            <v>Suporte para eletrocalha, galvanizado a fogo, 150x100 mm</v>
          </cell>
          <cell r="C2276" t="str">
            <v>UN</v>
          </cell>
          <cell r="D2276">
            <v>20.28</v>
          </cell>
          <cell r="E2276">
            <v>12.51</v>
          </cell>
          <cell r="F2276">
            <v>32.79</v>
          </cell>
        </row>
        <row r="2277">
          <cell r="A2277" t="str">
            <v>38.23.130</v>
          </cell>
          <cell r="B2277" t="str">
            <v>Suporte para eletrocalha, galvanizado a fogo, 200x100 mm</v>
          </cell>
          <cell r="C2277" t="str">
            <v>UN</v>
          </cell>
          <cell r="D2277">
            <v>23.57</v>
          </cell>
          <cell r="E2277">
            <v>12.51</v>
          </cell>
          <cell r="F2277">
            <v>36.08</v>
          </cell>
        </row>
        <row r="2278">
          <cell r="A2278" t="str">
            <v>38.23.140</v>
          </cell>
          <cell r="B2278" t="str">
            <v>Suporte para eletrocalha, galvanizado a fogo, 250x100 mm</v>
          </cell>
          <cell r="C2278" t="str">
            <v>UN</v>
          </cell>
          <cell r="D2278">
            <v>23.97</v>
          </cell>
          <cell r="E2278">
            <v>12.51</v>
          </cell>
          <cell r="F2278">
            <v>36.479999999999997</v>
          </cell>
        </row>
        <row r="2279">
          <cell r="A2279" t="str">
            <v>38.23.150</v>
          </cell>
          <cell r="B2279" t="str">
            <v>Suporte para eletrocalha, galvanizado a fogo, 300x100 mm</v>
          </cell>
          <cell r="C2279" t="str">
            <v>UN</v>
          </cell>
          <cell r="D2279">
            <v>29.77</v>
          </cell>
          <cell r="E2279">
            <v>12.51</v>
          </cell>
          <cell r="F2279">
            <v>42.28</v>
          </cell>
        </row>
        <row r="2280">
          <cell r="A2280" t="str">
            <v>38.23.160</v>
          </cell>
          <cell r="B2280" t="str">
            <v>Suporte para eletrocalha, galvanizado a fogo, 400x100 mm</v>
          </cell>
          <cell r="C2280" t="str">
            <v>UN</v>
          </cell>
          <cell r="D2280">
            <v>39.58</v>
          </cell>
          <cell r="E2280">
            <v>12.51</v>
          </cell>
          <cell r="F2280">
            <v>52.09</v>
          </cell>
        </row>
        <row r="2281">
          <cell r="A2281" t="str">
            <v>38.23.210</v>
          </cell>
          <cell r="B2281" t="str">
            <v>Mão francesa simples, galvanizada a fogo, L= 200 mm</v>
          </cell>
          <cell r="C2281" t="str">
            <v>UN</v>
          </cell>
          <cell r="D2281">
            <v>13.67</v>
          </cell>
          <cell r="E2281">
            <v>12.51</v>
          </cell>
          <cell r="F2281">
            <v>26.18</v>
          </cell>
        </row>
        <row r="2282">
          <cell r="A2282" t="str">
            <v>38.23.220</v>
          </cell>
          <cell r="B2282" t="str">
            <v>Mão francesa simples, galvanizada a fogo, L= 300 mm</v>
          </cell>
          <cell r="C2282" t="str">
            <v>UN</v>
          </cell>
          <cell r="D2282">
            <v>17.04</v>
          </cell>
          <cell r="E2282">
            <v>12.51</v>
          </cell>
          <cell r="F2282">
            <v>29.55</v>
          </cell>
        </row>
        <row r="2283">
          <cell r="A2283" t="str">
            <v>38.23.230</v>
          </cell>
          <cell r="B2283" t="str">
            <v>Mão francesa simples, galvanizada a fogo, L= 400 mm</v>
          </cell>
          <cell r="C2283" t="str">
            <v>UN</v>
          </cell>
          <cell r="D2283">
            <v>22.87</v>
          </cell>
          <cell r="E2283">
            <v>12.51</v>
          </cell>
          <cell r="F2283">
            <v>35.380000000000003</v>
          </cell>
        </row>
        <row r="2284">
          <cell r="A2284" t="str">
            <v>38.23.240</v>
          </cell>
          <cell r="B2284" t="str">
            <v>Mão francesa simples, galvanizada a fogo, L= 500 mm</v>
          </cell>
          <cell r="C2284" t="str">
            <v>UN</v>
          </cell>
          <cell r="D2284">
            <v>26.34</v>
          </cell>
          <cell r="E2284">
            <v>12.51</v>
          </cell>
          <cell r="F2284">
            <v>38.85</v>
          </cell>
        </row>
        <row r="2285">
          <cell r="A2285" t="str">
            <v>38.23.310</v>
          </cell>
          <cell r="B2285" t="str">
            <v>Mão francesa dupla, galvanizada a fogo, L= 300 mm</v>
          </cell>
          <cell r="C2285" t="str">
            <v>UN</v>
          </cell>
          <cell r="D2285">
            <v>32.04</v>
          </cell>
          <cell r="E2285">
            <v>17.52</v>
          </cell>
          <cell r="F2285">
            <v>49.56</v>
          </cell>
        </row>
        <row r="2286">
          <cell r="A2286" t="str">
            <v>38.23.320</v>
          </cell>
          <cell r="B2286" t="str">
            <v>Mão francesa dupla, galvanizada a fogo, L= 400 mm</v>
          </cell>
          <cell r="C2286" t="str">
            <v>UN</v>
          </cell>
          <cell r="D2286">
            <v>40.590000000000003</v>
          </cell>
          <cell r="E2286">
            <v>17.52</v>
          </cell>
          <cell r="F2286">
            <v>58.11</v>
          </cell>
        </row>
        <row r="2287">
          <cell r="A2287" t="str">
            <v>38.23.330</v>
          </cell>
          <cell r="B2287" t="str">
            <v>Mão francesa dupla, galvanizada a fogo, L= 500 mm</v>
          </cell>
          <cell r="C2287" t="str">
            <v>UN</v>
          </cell>
          <cell r="D2287">
            <v>48.89</v>
          </cell>
          <cell r="E2287">
            <v>17.52</v>
          </cell>
          <cell r="F2287">
            <v>66.41</v>
          </cell>
        </row>
        <row r="2288">
          <cell r="A2288" t="str">
            <v>39</v>
          </cell>
          <cell r="B2288" t="str">
            <v>CONDUTOR E ENFIACAO DE ENERGIA ELETRICA E TELEFONIA</v>
          </cell>
        </row>
        <row r="2289">
          <cell r="A2289" t="str">
            <v>39.02</v>
          </cell>
          <cell r="B2289" t="str">
            <v>Cabo de cobre, isolamento 450V / 750 V, isolacao em PVC 70°C</v>
          </cell>
        </row>
        <row r="2290">
          <cell r="A2290" t="str">
            <v>39.02.010</v>
          </cell>
          <cell r="B2290" t="str">
            <v>Cabo de cobre de 1,5 mm², isolamento 750 V - isolação em PVC 70°C</v>
          </cell>
          <cell r="C2290" t="str">
            <v>M</v>
          </cell>
          <cell r="D2290">
            <v>1.49</v>
          </cell>
          <cell r="E2290">
            <v>2</v>
          </cell>
          <cell r="F2290">
            <v>3.49</v>
          </cell>
        </row>
        <row r="2291">
          <cell r="A2291" t="str">
            <v>39.02.016</v>
          </cell>
          <cell r="B2291" t="str">
            <v>Cabo de cobre de 2,5 mm², isolamento 750 V - isolação em PVC 70°C</v>
          </cell>
          <cell r="C2291" t="str">
            <v>M</v>
          </cell>
          <cell r="D2291">
            <v>2.35</v>
          </cell>
          <cell r="E2291">
            <v>2</v>
          </cell>
          <cell r="F2291">
            <v>4.3499999999999996</v>
          </cell>
        </row>
        <row r="2292">
          <cell r="A2292" t="str">
            <v>39.02.020</v>
          </cell>
          <cell r="B2292" t="str">
            <v>Cabo de cobre de 4 mm², isolamento 750 V - isolação em PVC 70°C</v>
          </cell>
          <cell r="C2292" t="str">
            <v>M</v>
          </cell>
          <cell r="D2292">
            <v>3.6</v>
          </cell>
          <cell r="E2292">
            <v>3</v>
          </cell>
          <cell r="F2292">
            <v>6.6</v>
          </cell>
        </row>
        <row r="2293">
          <cell r="A2293" t="str">
            <v>39.02.030</v>
          </cell>
          <cell r="B2293" t="str">
            <v>Cabo de cobre de 6 mm², isolamento 750 V - isolação em PVC 70°C</v>
          </cell>
          <cell r="C2293" t="str">
            <v>M</v>
          </cell>
          <cell r="D2293">
            <v>5.75</v>
          </cell>
          <cell r="E2293">
            <v>3.51</v>
          </cell>
          <cell r="F2293">
            <v>9.26</v>
          </cell>
        </row>
        <row r="2294">
          <cell r="A2294" t="str">
            <v>39.02.040</v>
          </cell>
          <cell r="B2294" t="str">
            <v>Cabo de cobre de 10 mm², isolamento 750 V - isolação em PVC 70°C</v>
          </cell>
          <cell r="C2294" t="str">
            <v>M</v>
          </cell>
          <cell r="D2294">
            <v>9.35</v>
          </cell>
          <cell r="E2294">
            <v>4.01</v>
          </cell>
          <cell r="F2294">
            <v>13.36</v>
          </cell>
        </row>
        <row r="2295">
          <cell r="A2295" t="str">
            <v>39.03</v>
          </cell>
          <cell r="B2295" t="str">
            <v>Cabo de cobre, isolamento 0,6/1kV, isolacao em PVC 70°C</v>
          </cell>
        </row>
        <row r="2296">
          <cell r="A2296" t="str">
            <v>39.03.160</v>
          </cell>
          <cell r="B2296" t="str">
            <v>Cabo de cobre de 1,5 mm², isolamento 0,6/1 kV - isolação em PVC 70°C</v>
          </cell>
          <cell r="C2296" t="str">
            <v>M</v>
          </cell>
          <cell r="D2296">
            <v>1.03</v>
          </cell>
          <cell r="E2296">
            <v>2</v>
          </cell>
          <cell r="F2296">
            <v>3.03</v>
          </cell>
        </row>
        <row r="2297">
          <cell r="A2297" t="str">
            <v>39.03.170</v>
          </cell>
          <cell r="B2297" t="str">
            <v>Cabo de cobre de 2,5 mm², isolamento 0,6/1 kV - isolação em PVC 70°C</v>
          </cell>
          <cell r="C2297" t="str">
            <v>M</v>
          </cell>
          <cell r="D2297">
            <v>2.44</v>
          </cell>
          <cell r="E2297">
            <v>2.5</v>
          </cell>
          <cell r="F2297">
            <v>4.9400000000000004</v>
          </cell>
        </row>
        <row r="2298">
          <cell r="A2298" t="str">
            <v>39.03.174</v>
          </cell>
          <cell r="B2298" t="str">
            <v>Cabo de cobre de 4 mm², isolamento 0,6/1 kV - isolação em PVC 70°C</v>
          </cell>
          <cell r="C2298" t="str">
            <v>M</v>
          </cell>
          <cell r="D2298">
            <v>3.77</v>
          </cell>
          <cell r="E2298">
            <v>3</v>
          </cell>
          <cell r="F2298">
            <v>6.77</v>
          </cell>
        </row>
        <row r="2299">
          <cell r="A2299" t="str">
            <v>39.03.178</v>
          </cell>
          <cell r="B2299" t="str">
            <v>Cabo de cobre de 6 mm², isolamento 0,6/1 kV - isolação em PVC 70°C</v>
          </cell>
          <cell r="C2299" t="str">
            <v>M</v>
          </cell>
          <cell r="D2299">
            <v>5.22</v>
          </cell>
          <cell r="E2299">
            <v>3.51</v>
          </cell>
          <cell r="F2299">
            <v>8.73</v>
          </cell>
        </row>
        <row r="2300">
          <cell r="A2300" t="str">
            <v>39.03.182</v>
          </cell>
          <cell r="B2300" t="str">
            <v>Cabo de cobre de 10 mm², isolamento 0,6/1 kV - isolação em PVC 70°C</v>
          </cell>
          <cell r="C2300" t="str">
            <v>M</v>
          </cell>
          <cell r="D2300">
            <v>8.17</v>
          </cell>
          <cell r="E2300">
            <v>4.01</v>
          </cell>
          <cell r="F2300">
            <v>12.18</v>
          </cell>
        </row>
        <row r="2301">
          <cell r="A2301" t="str">
            <v>39.04</v>
          </cell>
          <cell r="B2301" t="str">
            <v>Cabo de cobre nu, tempera mole, classe 2</v>
          </cell>
        </row>
        <row r="2302">
          <cell r="A2302" t="str">
            <v>39.04.040</v>
          </cell>
          <cell r="B2302" t="str">
            <v>Cabo de cobre nu, têmpera mole, classe 2, de 10 mm²</v>
          </cell>
          <cell r="C2302" t="str">
            <v>M</v>
          </cell>
          <cell r="D2302">
            <v>8.16</v>
          </cell>
          <cell r="E2302">
            <v>2.5</v>
          </cell>
          <cell r="F2302">
            <v>10.66</v>
          </cell>
        </row>
        <row r="2303">
          <cell r="A2303" t="str">
            <v>39.04.050</v>
          </cell>
          <cell r="B2303" t="str">
            <v>Cabo de cobre nu, têmpera mole, classe 2, de 16 mm²</v>
          </cell>
          <cell r="C2303" t="str">
            <v>M</v>
          </cell>
          <cell r="D2303">
            <v>13.52</v>
          </cell>
          <cell r="E2303">
            <v>2.5</v>
          </cell>
          <cell r="F2303">
            <v>16.02</v>
          </cell>
        </row>
        <row r="2304">
          <cell r="A2304" t="str">
            <v>39.04.060</v>
          </cell>
          <cell r="B2304" t="str">
            <v>Cabo de cobre nu, têmpera mole, classe 2, de 25 mm²</v>
          </cell>
          <cell r="C2304" t="str">
            <v>M</v>
          </cell>
          <cell r="D2304">
            <v>18.97</v>
          </cell>
          <cell r="E2304">
            <v>5.01</v>
          </cell>
          <cell r="F2304">
            <v>23.98</v>
          </cell>
        </row>
        <row r="2305">
          <cell r="A2305" t="str">
            <v>39.04.070</v>
          </cell>
          <cell r="B2305" t="str">
            <v>Cabo de cobre nu, têmpera mole, classe 2, de 35 mm²</v>
          </cell>
          <cell r="C2305" t="str">
            <v>M</v>
          </cell>
          <cell r="D2305">
            <v>29</v>
          </cell>
          <cell r="E2305">
            <v>7.5</v>
          </cell>
          <cell r="F2305">
            <v>36.5</v>
          </cell>
        </row>
        <row r="2306">
          <cell r="A2306" t="str">
            <v>39.04.080</v>
          </cell>
          <cell r="B2306" t="str">
            <v>Cabo de cobre nu, têmpera mole, classe 2, de 50 mm²</v>
          </cell>
          <cell r="C2306" t="str">
            <v>M</v>
          </cell>
          <cell r="D2306">
            <v>41.23</v>
          </cell>
          <cell r="E2306">
            <v>10.01</v>
          </cell>
          <cell r="F2306">
            <v>51.24</v>
          </cell>
        </row>
        <row r="2307">
          <cell r="A2307" t="str">
            <v>39.04.100</v>
          </cell>
          <cell r="B2307" t="str">
            <v>Cabo de cobre nu, têmpera mole, classe 2, de 70 mm²</v>
          </cell>
          <cell r="C2307" t="str">
            <v>M</v>
          </cell>
          <cell r="D2307">
            <v>56.01</v>
          </cell>
          <cell r="E2307">
            <v>12.51</v>
          </cell>
          <cell r="F2307">
            <v>68.52</v>
          </cell>
        </row>
        <row r="2308">
          <cell r="A2308" t="str">
            <v>39.04.120</v>
          </cell>
          <cell r="B2308" t="str">
            <v>Cabo de cobre nu, têmpera mole, classe 2, de 95 mm²</v>
          </cell>
          <cell r="C2308" t="str">
            <v>M</v>
          </cell>
          <cell r="D2308">
            <v>89.26</v>
          </cell>
          <cell r="E2308">
            <v>15.02</v>
          </cell>
          <cell r="F2308">
            <v>104.28</v>
          </cell>
        </row>
        <row r="2309">
          <cell r="A2309" t="str">
            <v>39.04.180</v>
          </cell>
          <cell r="B2309" t="str">
            <v>Cabo de cobre nu, têmpera mole, classe 2, de 185 mm²</v>
          </cell>
          <cell r="C2309" t="str">
            <v>M</v>
          </cell>
          <cell r="D2309">
            <v>169.43</v>
          </cell>
          <cell r="E2309">
            <v>22.52</v>
          </cell>
          <cell r="F2309">
            <v>191.95</v>
          </cell>
        </row>
        <row r="2310">
          <cell r="A2310" t="str">
            <v>39.05</v>
          </cell>
          <cell r="B2310" t="str">
            <v>Cabo de cobre tripolar, isolamento 8,7/15 kV, isolacao EPR 90°C</v>
          </cell>
        </row>
        <row r="2311">
          <cell r="A2311" t="str">
            <v>39.05.070</v>
          </cell>
          <cell r="B2311" t="str">
            <v>Cabo de cobre de 3x35 mm², isolamento 8,7/15 kV - isolação EPR 90°C</v>
          </cell>
          <cell r="C2311" t="str">
            <v>M</v>
          </cell>
          <cell r="D2311">
            <v>188.21</v>
          </cell>
          <cell r="E2311">
            <v>45.39</v>
          </cell>
          <cell r="F2311">
            <v>233.6</v>
          </cell>
        </row>
        <row r="2312">
          <cell r="A2312" t="str">
            <v>39.06</v>
          </cell>
          <cell r="B2312" t="str">
            <v>Cabo de cobre unipolar, isolamento 8,7/15 kV, isolacao EPR 90°C</v>
          </cell>
        </row>
        <row r="2313">
          <cell r="A2313" t="str">
            <v>39.06.060</v>
          </cell>
          <cell r="B2313" t="str">
            <v>Cabo de cobre de 25 mm², isolamento 8,7/15 kV - isolação EPR 90°C</v>
          </cell>
          <cell r="C2313" t="str">
            <v>M</v>
          </cell>
          <cell r="D2313">
            <v>49.74</v>
          </cell>
          <cell r="E2313">
            <v>27.23</v>
          </cell>
          <cell r="F2313">
            <v>76.97</v>
          </cell>
        </row>
        <row r="2314">
          <cell r="A2314" t="str">
            <v>39.06.070</v>
          </cell>
          <cell r="B2314" t="str">
            <v>Cabo de cobre de 35 mm², isolamento 8,7/15 kV - isolação EPR 90°C</v>
          </cell>
          <cell r="C2314" t="str">
            <v>M</v>
          </cell>
          <cell r="D2314">
            <v>61.42</v>
          </cell>
          <cell r="E2314">
            <v>32.79</v>
          </cell>
          <cell r="F2314">
            <v>94.21</v>
          </cell>
        </row>
        <row r="2315">
          <cell r="A2315" t="str">
            <v>39.06.074</v>
          </cell>
          <cell r="B2315" t="str">
            <v>Cabo de cobre de 50 mm², isolamento 8,7/15 kV - isolação EPR 90°C</v>
          </cell>
          <cell r="C2315" t="str">
            <v>M</v>
          </cell>
          <cell r="D2315">
            <v>71.17</v>
          </cell>
          <cell r="E2315">
            <v>45.39</v>
          </cell>
          <cell r="F2315">
            <v>116.56</v>
          </cell>
        </row>
        <row r="2316">
          <cell r="A2316" t="str">
            <v>39.06.084</v>
          </cell>
          <cell r="B2316" t="str">
            <v>Cabo de cobre de 120 mm², isolamento 8,7/15 kV - isolação EPR 90°C</v>
          </cell>
          <cell r="C2316" t="str">
            <v>M</v>
          </cell>
          <cell r="D2316">
            <v>145.54</v>
          </cell>
          <cell r="E2316">
            <v>54.46</v>
          </cell>
          <cell r="F2316">
            <v>200</v>
          </cell>
        </row>
        <row r="2317">
          <cell r="A2317" t="str">
            <v>39.09</v>
          </cell>
          <cell r="B2317" t="str">
            <v>Conectores</v>
          </cell>
        </row>
        <row r="2318">
          <cell r="A2318" t="str">
            <v>39.09.010</v>
          </cell>
          <cell r="B2318" t="str">
            <v>Conector terminal tipo BNC para cabo coaxial RG 59</v>
          </cell>
          <cell r="C2318" t="str">
            <v>UN</v>
          </cell>
          <cell r="D2318">
            <v>8.6999999999999993</v>
          </cell>
          <cell r="E2318">
            <v>5.01</v>
          </cell>
          <cell r="F2318">
            <v>13.71</v>
          </cell>
        </row>
        <row r="2319">
          <cell r="A2319" t="str">
            <v>39.09.015</v>
          </cell>
          <cell r="B2319" t="str">
            <v>Conector de emenda tipo BNC para cabo coaxial RG 59</v>
          </cell>
          <cell r="C2319" t="str">
            <v>UN</v>
          </cell>
          <cell r="D2319">
            <v>5.48</v>
          </cell>
          <cell r="E2319">
            <v>5.01</v>
          </cell>
          <cell r="F2319">
            <v>10.49</v>
          </cell>
        </row>
        <row r="2320">
          <cell r="A2320" t="str">
            <v>39.09.020</v>
          </cell>
          <cell r="B2320" t="str">
            <v>Conector split-bolt para cabo de 25 mm², latão, simples</v>
          </cell>
          <cell r="C2320" t="str">
            <v>UN</v>
          </cell>
          <cell r="D2320">
            <v>8.77</v>
          </cell>
          <cell r="E2320">
            <v>5.01</v>
          </cell>
          <cell r="F2320">
            <v>13.78</v>
          </cell>
        </row>
        <row r="2321">
          <cell r="A2321" t="str">
            <v>39.09.040</v>
          </cell>
          <cell r="B2321" t="str">
            <v>Conector split-bolt para cabo de 35 mm², latão, simples</v>
          </cell>
          <cell r="C2321" t="str">
            <v>UN</v>
          </cell>
          <cell r="D2321">
            <v>11.39</v>
          </cell>
          <cell r="E2321">
            <v>5.01</v>
          </cell>
          <cell r="F2321">
            <v>16.399999999999999</v>
          </cell>
        </row>
        <row r="2322">
          <cell r="A2322" t="str">
            <v>39.09.060</v>
          </cell>
          <cell r="B2322" t="str">
            <v>Conector split-bolt para cabo de 50 mm², latão, simples</v>
          </cell>
          <cell r="C2322" t="str">
            <v>UN</v>
          </cell>
          <cell r="D2322">
            <v>12.27</v>
          </cell>
          <cell r="E2322">
            <v>5.01</v>
          </cell>
          <cell r="F2322">
            <v>17.28</v>
          </cell>
        </row>
        <row r="2323">
          <cell r="A2323" t="str">
            <v>39.09.100</v>
          </cell>
          <cell r="B2323" t="str">
            <v>Conector split-bolt para cabo de 25 mm², latão, com rabicho</v>
          </cell>
          <cell r="C2323" t="str">
            <v>UN</v>
          </cell>
          <cell r="D2323">
            <v>15.09</v>
          </cell>
          <cell r="E2323">
            <v>5.01</v>
          </cell>
          <cell r="F2323">
            <v>20.100000000000001</v>
          </cell>
        </row>
        <row r="2324">
          <cell r="A2324" t="str">
            <v>39.09.120</v>
          </cell>
          <cell r="B2324" t="str">
            <v>Conector split-bolt para cabo de 35 mm², latão, com rabicho</v>
          </cell>
          <cell r="C2324" t="str">
            <v>UN</v>
          </cell>
          <cell r="D2324">
            <v>16.059999999999999</v>
          </cell>
          <cell r="E2324">
            <v>5.01</v>
          </cell>
          <cell r="F2324">
            <v>21.07</v>
          </cell>
        </row>
        <row r="2325">
          <cell r="A2325" t="str">
            <v>39.09.140</v>
          </cell>
          <cell r="B2325" t="str">
            <v>Conector split-bolt para cabo de 50 mm², latão, com rabicho</v>
          </cell>
          <cell r="C2325" t="str">
            <v>UN</v>
          </cell>
          <cell r="D2325">
            <v>19.27</v>
          </cell>
          <cell r="E2325">
            <v>5.01</v>
          </cell>
          <cell r="F2325">
            <v>24.28</v>
          </cell>
        </row>
        <row r="2326">
          <cell r="A2326" t="str">
            <v>39.10</v>
          </cell>
          <cell r="B2326" t="str">
            <v>Terminais de pressao e compressao</v>
          </cell>
        </row>
        <row r="2327">
          <cell r="A2327" t="str">
            <v>39.10.050</v>
          </cell>
          <cell r="B2327" t="str">
            <v>Terminal de compressão para cabo de 2,5 mm²</v>
          </cell>
          <cell r="C2327" t="str">
            <v>UN</v>
          </cell>
          <cell r="D2327">
            <v>0.85</v>
          </cell>
          <cell r="E2327">
            <v>4.01</v>
          </cell>
          <cell r="F2327">
            <v>4.8600000000000003</v>
          </cell>
        </row>
        <row r="2328">
          <cell r="A2328" t="str">
            <v>39.10.060</v>
          </cell>
          <cell r="B2328" t="str">
            <v>Terminal de pressão/compressão para cabo de 6 até 10 mm²</v>
          </cell>
          <cell r="C2328" t="str">
            <v>UN</v>
          </cell>
          <cell r="D2328">
            <v>6.15</v>
          </cell>
          <cell r="E2328">
            <v>7.5</v>
          </cell>
          <cell r="F2328">
            <v>13.65</v>
          </cell>
        </row>
        <row r="2329">
          <cell r="A2329" t="str">
            <v>39.10.080</v>
          </cell>
          <cell r="B2329" t="str">
            <v>Terminal de pressão/compressão para cabo de 16 mm²</v>
          </cell>
          <cell r="C2329" t="str">
            <v>UN</v>
          </cell>
          <cell r="D2329">
            <v>9.07</v>
          </cell>
          <cell r="E2329">
            <v>7.5</v>
          </cell>
          <cell r="F2329">
            <v>16.57</v>
          </cell>
        </row>
        <row r="2330">
          <cell r="A2330" t="str">
            <v>39.10.120</v>
          </cell>
          <cell r="B2330" t="str">
            <v>Terminal de pressão/compressão para cabo de 25 mm²</v>
          </cell>
          <cell r="C2330" t="str">
            <v>UN</v>
          </cell>
          <cell r="D2330">
            <v>9.07</v>
          </cell>
          <cell r="E2330">
            <v>7.5</v>
          </cell>
          <cell r="F2330">
            <v>16.57</v>
          </cell>
        </row>
        <row r="2331">
          <cell r="A2331" t="str">
            <v>39.10.130</v>
          </cell>
          <cell r="B2331" t="str">
            <v>Terminal de pressão/compressão para cabo de 35 mm²</v>
          </cell>
          <cell r="C2331" t="str">
            <v>UN</v>
          </cell>
          <cell r="D2331">
            <v>10.119999999999999</v>
          </cell>
          <cell r="E2331">
            <v>7.5</v>
          </cell>
          <cell r="F2331">
            <v>17.62</v>
          </cell>
        </row>
        <row r="2332">
          <cell r="A2332" t="str">
            <v>39.10.160</v>
          </cell>
          <cell r="B2332" t="str">
            <v>Terminal de pressão/compressão para cabo de 50 mm²</v>
          </cell>
          <cell r="C2332" t="str">
            <v>UN</v>
          </cell>
          <cell r="D2332">
            <v>14.97</v>
          </cell>
          <cell r="E2332">
            <v>7.5</v>
          </cell>
          <cell r="F2332">
            <v>22.47</v>
          </cell>
        </row>
        <row r="2333">
          <cell r="A2333" t="str">
            <v>39.10.200</v>
          </cell>
          <cell r="B2333" t="str">
            <v>Terminal de pressão/compressão para cabo de 70 mm²</v>
          </cell>
          <cell r="C2333" t="str">
            <v>UN</v>
          </cell>
          <cell r="D2333">
            <v>14.74</v>
          </cell>
          <cell r="E2333">
            <v>7.5</v>
          </cell>
          <cell r="F2333">
            <v>22.24</v>
          </cell>
        </row>
        <row r="2334">
          <cell r="A2334" t="str">
            <v>39.10.240</v>
          </cell>
          <cell r="B2334" t="str">
            <v>Terminal de pressão/compressão para cabo de 95 mm²</v>
          </cell>
          <cell r="C2334" t="str">
            <v>UN</v>
          </cell>
          <cell r="D2334">
            <v>21.45</v>
          </cell>
          <cell r="E2334">
            <v>7.5</v>
          </cell>
          <cell r="F2334">
            <v>28.95</v>
          </cell>
        </row>
        <row r="2335">
          <cell r="A2335" t="str">
            <v>39.10.246</v>
          </cell>
          <cell r="B2335" t="str">
            <v>Terminal de pressão/compressão para cabo de 120 mm²</v>
          </cell>
          <cell r="C2335" t="str">
            <v>UN</v>
          </cell>
          <cell r="D2335">
            <v>30.54</v>
          </cell>
          <cell r="E2335">
            <v>10.01</v>
          </cell>
          <cell r="F2335">
            <v>40.549999999999997</v>
          </cell>
        </row>
        <row r="2336">
          <cell r="A2336" t="str">
            <v>39.10.250</v>
          </cell>
          <cell r="B2336" t="str">
            <v>Terminal de pressão/compressão para cabo de 150 mm²</v>
          </cell>
          <cell r="C2336" t="str">
            <v>UN</v>
          </cell>
          <cell r="D2336">
            <v>31.89</v>
          </cell>
          <cell r="E2336">
            <v>10.01</v>
          </cell>
          <cell r="F2336">
            <v>41.9</v>
          </cell>
        </row>
        <row r="2337">
          <cell r="A2337" t="str">
            <v>39.10.280</v>
          </cell>
          <cell r="B2337" t="str">
            <v>Terminal de pressão/compressão para cabo de 185 mm²</v>
          </cell>
          <cell r="C2337" t="str">
            <v>UN</v>
          </cell>
          <cell r="D2337">
            <v>41.21</v>
          </cell>
          <cell r="E2337">
            <v>10.01</v>
          </cell>
          <cell r="F2337">
            <v>51.22</v>
          </cell>
        </row>
        <row r="2338">
          <cell r="A2338" t="str">
            <v>39.10.300</v>
          </cell>
          <cell r="B2338" t="str">
            <v>Terminal de pressão/compressão para cabo de 240 mm²</v>
          </cell>
          <cell r="C2338" t="str">
            <v>UN</v>
          </cell>
          <cell r="D2338">
            <v>46.16</v>
          </cell>
          <cell r="E2338">
            <v>10.01</v>
          </cell>
          <cell r="F2338">
            <v>56.17</v>
          </cell>
        </row>
        <row r="2339">
          <cell r="A2339" t="str">
            <v>39.11</v>
          </cell>
          <cell r="B2339" t="str">
            <v>Fios e cabos telefônicos</v>
          </cell>
        </row>
        <row r="2340">
          <cell r="A2340" t="str">
            <v>39.11.020</v>
          </cell>
          <cell r="B2340" t="str">
            <v>Cabo telefônico CI, com 10 pares de 0,50 mm, para centrais telefônicas, equipamentos e rede interna</v>
          </cell>
          <cell r="C2340" t="str">
            <v>M</v>
          </cell>
          <cell r="D2340">
            <v>5.59</v>
          </cell>
          <cell r="E2340">
            <v>7.5</v>
          </cell>
          <cell r="F2340">
            <v>13.09</v>
          </cell>
        </row>
        <row r="2341">
          <cell r="A2341" t="str">
            <v>39.11.040</v>
          </cell>
          <cell r="B2341" t="str">
            <v>Cabo telefônico CI, com 20 pares de 0,50 mm, para centrais telefônicas, equipamentos e rede interna</v>
          </cell>
          <cell r="C2341" t="str">
            <v>M</v>
          </cell>
          <cell r="D2341">
            <v>10.57</v>
          </cell>
          <cell r="E2341">
            <v>7.5</v>
          </cell>
          <cell r="F2341">
            <v>18.07</v>
          </cell>
        </row>
        <row r="2342">
          <cell r="A2342" t="str">
            <v>39.11.080</v>
          </cell>
          <cell r="B2342" t="str">
            <v>Cabo telefônico CI, com 50 pares de 0,50 mm, para centrais telefônicas, equipamentos e rede interna</v>
          </cell>
          <cell r="C2342" t="str">
            <v>M</v>
          </cell>
          <cell r="D2342">
            <v>26.16</v>
          </cell>
          <cell r="E2342">
            <v>7.5</v>
          </cell>
          <cell r="F2342">
            <v>33.659999999999997</v>
          </cell>
        </row>
        <row r="2343">
          <cell r="A2343" t="str">
            <v>39.11.090</v>
          </cell>
          <cell r="B2343" t="str">
            <v>Fio telefônico tipo FI-60, para ligação de aparelhos telefônicos</v>
          </cell>
          <cell r="C2343" t="str">
            <v>M</v>
          </cell>
          <cell r="D2343">
            <v>0.42</v>
          </cell>
          <cell r="E2343">
            <v>4.01</v>
          </cell>
          <cell r="F2343">
            <v>4.43</v>
          </cell>
        </row>
        <row r="2344">
          <cell r="A2344" t="str">
            <v>39.11.091</v>
          </cell>
          <cell r="B2344" t="str">
            <v>Cabo telefônico CI, com 01 par de 0,40 mm, para centrais telefônicas, equipamentos e rede interna</v>
          </cell>
          <cell r="C2344" t="str">
            <v>M</v>
          </cell>
          <cell r="D2344">
            <v>0.9</v>
          </cell>
          <cell r="E2344">
            <v>4.01</v>
          </cell>
          <cell r="F2344">
            <v>4.91</v>
          </cell>
        </row>
        <row r="2345">
          <cell r="A2345" t="str">
            <v>39.11.110</v>
          </cell>
          <cell r="B2345" t="str">
            <v>Fio telefônico externo tipo FE-160</v>
          </cell>
          <cell r="C2345" t="str">
            <v>M</v>
          </cell>
          <cell r="D2345">
            <v>2.04</v>
          </cell>
          <cell r="E2345">
            <v>15.02</v>
          </cell>
          <cell r="F2345">
            <v>17.059999999999999</v>
          </cell>
        </row>
        <row r="2346">
          <cell r="A2346" t="str">
            <v>39.11.120</v>
          </cell>
          <cell r="B2346" t="str">
            <v>Cabo telefônico CTP-APL-SN, com 10 pares de 0,50 mm, para cotos de transição em caixas e entradas</v>
          </cell>
          <cell r="C2346" t="str">
            <v>M</v>
          </cell>
          <cell r="D2346">
            <v>6.02</v>
          </cell>
          <cell r="E2346">
            <v>6</v>
          </cell>
          <cell r="F2346">
            <v>12.02</v>
          </cell>
        </row>
        <row r="2347">
          <cell r="A2347" t="str">
            <v>39.11.190</v>
          </cell>
          <cell r="B2347" t="str">
            <v>Cabo telefônico CCE-APL, com 4 pares de 0,50 mm, para conexões em rede externa</v>
          </cell>
          <cell r="C2347" t="str">
            <v>M</v>
          </cell>
          <cell r="D2347">
            <v>3.02</v>
          </cell>
          <cell r="E2347">
            <v>5.01</v>
          </cell>
          <cell r="F2347">
            <v>8.0299999999999994</v>
          </cell>
        </row>
        <row r="2348">
          <cell r="A2348" t="str">
            <v>39.11.210</v>
          </cell>
          <cell r="B2348" t="str">
            <v>Cabo telefônico secundário de distribuição CTP-APL, com 20 pares de 0,50 mm, para rede externa</v>
          </cell>
          <cell r="C2348" t="str">
            <v>M</v>
          </cell>
          <cell r="D2348">
            <v>12.51</v>
          </cell>
          <cell r="E2348">
            <v>6.51</v>
          </cell>
          <cell r="F2348">
            <v>19.02</v>
          </cell>
        </row>
        <row r="2349">
          <cell r="A2349" t="str">
            <v>39.11.230</v>
          </cell>
          <cell r="B2349" t="str">
            <v>Cabo telefônico secundário de distribuição CTP-APL, com 50 pares de 0,50 mm, para rede externa</v>
          </cell>
          <cell r="C2349" t="str">
            <v>M</v>
          </cell>
          <cell r="D2349">
            <v>28.22</v>
          </cell>
          <cell r="E2349">
            <v>8.01</v>
          </cell>
          <cell r="F2349">
            <v>36.229999999999997</v>
          </cell>
        </row>
        <row r="2350">
          <cell r="A2350" t="str">
            <v>39.11.240</v>
          </cell>
          <cell r="B2350" t="str">
            <v>Cabo telefônico secundário de distribuição CTP-APL, com 100 pares de 0,50 mm, para rede externa</v>
          </cell>
          <cell r="C2350" t="str">
            <v>M</v>
          </cell>
          <cell r="D2350">
            <v>54.34</v>
          </cell>
          <cell r="E2350">
            <v>10.51</v>
          </cell>
          <cell r="F2350">
            <v>64.849999999999994</v>
          </cell>
        </row>
        <row r="2351">
          <cell r="A2351" t="str">
            <v>39.11.270</v>
          </cell>
          <cell r="B2351" t="str">
            <v>Cabo telefônico secundário de distribuição CTP-APL-G, com 10 pares de 0,50 mm, para rede subterrânea</v>
          </cell>
          <cell r="C2351" t="str">
            <v>M</v>
          </cell>
          <cell r="D2351">
            <v>8.64</v>
          </cell>
          <cell r="E2351">
            <v>6</v>
          </cell>
          <cell r="F2351">
            <v>14.64</v>
          </cell>
        </row>
        <row r="2352">
          <cell r="A2352" t="str">
            <v>39.11.280</v>
          </cell>
          <cell r="B2352" t="str">
            <v>Cabo telefônico secundário de distribuição CTP-APL-G, com 20 pares de 0,50 mm, para rede subterrânea</v>
          </cell>
          <cell r="C2352" t="str">
            <v>M</v>
          </cell>
          <cell r="D2352">
            <v>11.85</v>
          </cell>
          <cell r="E2352">
            <v>6.51</v>
          </cell>
          <cell r="F2352">
            <v>18.36</v>
          </cell>
        </row>
        <row r="2353">
          <cell r="A2353" t="str">
            <v>39.11.300</v>
          </cell>
          <cell r="B2353" t="str">
            <v>Cabo telefônico secundário de distribuição CTP-APL-G, com 50 pares de 0,50 mm, para rede subterrânea</v>
          </cell>
          <cell r="C2353" t="str">
            <v>M</v>
          </cell>
          <cell r="D2353">
            <v>31.82</v>
          </cell>
          <cell r="E2353">
            <v>8.01</v>
          </cell>
          <cell r="F2353">
            <v>39.83</v>
          </cell>
        </row>
        <row r="2354">
          <cell r="A2354" t="str">
            <v>39.11.400</v>
          </cell>
          <cell r="B2354" t="str">
            <v>Cabo telefônico secundário de distribuição CTP-APL, com 10 pares de 0,65 mm, para rede externa</v>
          </cell>
          <cell r="C2354" t="str">
            <v>M</v>
          </cell>
          <cell r="D2354">
            <v>11.06</v>
          </cell>
          <cell r="E2354">
            <v>6</v>
          </cell>
          <cell r="F2354">
            <v>17.059999999999999</v>
          </cell>
        </row>
        <row r="2355">
          <cell r="A2355" t="str">
            <v>39.11.410</v>
          </cell>
          <cell r="B2355" t="str">
            <v>Cabo telefônico secundário de distribuição CTP-APL, com 20 pares de 0,65 mm, para rede externa</v>
          </cell>
          <cell r="C2355" t="str">
            <v>M</v>
          </cell>
          <cell r="D2355">
            <v>17.100000000000001</v>
          </cell>
          <cell r="E2355">
            <v>6.51</v>
          </cell>
          <cell r="F2355">
            <v>23.61</v>
          </cell>
        </row>
        <row r="2356">
          <cell r="A2356" t="str">
            <v>39.11.430</v>
          </cell>
          <cell r="B2356" t="str">
            <v>Cabo telefônico secundário de distribuição CTP-APL, com 50 pares de 0,65 mm, para rede externa</v>
          </cell>
          <cell r="C2356" t="str">
            <v>M</v>
          </cell>
          <cell r="D2356">
            <v>40.5</v>
          </cell>
          <cell r="E2356">
            <v>8.01</v>
          </cell>
          <cell r="F2356">
            <v>48.51</v>
          </cell>
        </row>
        <row r="2357">
          <cell r="A2357" t="str">
            <v>39.12</v>
          </cell>
          <cell r="B2357" t="str">
            <v>Cabo de cobre flexivel, isolamento 600 V, isolacao em VC/E 105°C</v>
          </cell>
        </row>
        <row r="2358">
          <cell r="A2358" t="str">
            <v>39.12.510</v>
          </cell>
          <cell r="B2358" t="str">
            <v>Cabo de cobre flexível blindado de 2 x 1,5 mm², isolamento 600V, isolação em VC/E 105°C - para detecção de incêndio</v>
          </cell>
          <cell r="C2358" t="str">
            <v>M</v>
          </cell>
          <cell r="D2358">
            <v>4.26</v>
          </cell>
          <cell r="E2358">
            <v>5.01</v>
          </cell>
          <cell r="F2358">
            <v>9.27</v>
          </cell>
        </row>
        <row r="2359">
          <cell r="A2359" t="str">
            <v>39.12.520</v>
          </cell>
          <cell r="B2359" t="str">
            <v>Cabo de cobre flexível blindado de 3 x 1,5 mm², isolamento 600V, isolação em VC/E 105°C - para detecção de incêndio</v>
          </cell>
          <cell r="C2359" t="str">
            <v>M</v>
          </cell>
          <cell r="D2359">
            <v>6.02</v>
          </cell>
          <cell r="E2359">
            <v>5.01</v>
          </cell>
          <cell r="F2359">
            <v>11.03</v>
          </cell>
        </row>
        <row r="2360">
          <cell r="A2360" t="str">
            <v>39.12.530</v>
          </cell>
          <cell r="B2360" t="str">
            <v>Cabo de cobre flexível blindado de 2 x 2,5 mm², isolamento 600V, isolação em VC/E 105°C - para detecção de incêndio</v>
          </cell>
          <cell r="C2360" t="str">
            <v>M</v>
          </cell>
          <cell r="D2360">
            <v>6.64</v>
          </cell>
          <cell r="E2360">
            <v>5.01</v>
          </cell>
          <cell r="F2360">
            <v>11.65</v>
          </cell>
        </row>
        <row r="2361">
          <cell r="A2361" t="str">
            <v>39.14</v>
          </cell>
          <cell r="B2361" t="str">
            <v>Cabo de aluminio nu com alma de aco</v>
          </cell>
        </row>
        <row r="2362">
          <cell r="A2362" t="str">
            <v>39.14.010</v>
          </cell>
          <cell r="B2362" t="str">
            <v>Cabo de alumínio nu com alma de aço CAA, 1/0 AWG - Raven</v>
          </cell>
          <cell r="C2362" t="str">
            <v>M</v>
          </cell>
          <cell r="D2362">
            <v>9.1</v>
          </cell>
          <cell r="E2362">
            <v>7.18</v>
          </cell>
          <cell r="F2362">
            <v>16.28</v>
          </cell>
        </row>
        <row r="2363">
          <cell r="A2363" t="str">
            <v>39.14.050</v>
          </cell>
          <cell r="B2363" t="str">
            <v>Cabo de alumínio nu com alma de aço CAA, 4 AWG - Swan</v>
          </cell>
          <cell r="C2363" t="str">
            <v>M</v>
          </cell>
          <cell r="D2363">
            <v>3.59</v>
          </cell>
          <cell r="E2363">
            <v>7.18</v>
          </cell>
          <cell r="F2363">
            <v>10.77</v>
          </cell>
        </row>
        <row r="2364">
          <cell r="A2364" t="str">
            <v>39.15</v>
          </cell>
          <cell r="B2364" t="str">
            <v>Cabo de aluminio nu sem alma de aco</v>
          </cell>
        </row>
        <row r="2365">
          <cell r="A2365" t="str">
            <v>39.15.040</v>
          </cell>
          <cell r="B2365" t="str">
            <v>Cabo de alumínio nu sem alma de aço CA, 2 AWG - Iris</v>
          </cell>
          <cell r="C2365" t="str">
            <v>M</v>
          </cell>
          <cell r="D2365">
            <v>4.74</v>
          </cell>
          <cell r="E2365">
            <v>7.18</v>
          </cell>
          <cell r="F2365">
            <v>11.92</v>
          </cell>
        </row>
        <row r="2366">
          <cell r="A2366" t="str">
            <v>39.15.070</v>
          </cell>
          <cell r="B2366" t="str">
            <v>Cabo de alumínio nu sem alma de aço CA, 2/0 AWG - Aster</v>
          </cell>
          <cell r="C2366" t="str">
            <v>M</v>
          </cell>
          <cell r="D2366">
            <v>9.5</v>
          </cell>
          <cell r="E2366">
            <v>7.18</v>
          </cell>
          <cell r="F2366">
            <v>16.68</v>
          </cell>
        </row>
        <row r="2367">
          <cell r="A2367" t="str">
            <v>39.18</v>
          </cell>
          <cell r="B2367" t="str">
            <v>Cabo para transmissao de dados</v>
          </cell>
        </row>
        <row r="2368">
          <cell r="A2368" t="str">
            <v>39.18.100</v>
          </cell>
          <cell r="B2368" t="str">
            <v>Cabo coaxial tipo RG 6</v>
          </cell>
          <cell r="C2368" t="str">
            <v>M</v>
          </cell>
          <cell r="D2368">
            <v>2.46</v>
          </cell>
          <cell r="E2368">
            <v>5.51</v>
          </cell>
          <cell r="F2368">
            <v>7.97</v>
          </cell>
        </row>
        <row r="2369">
          <cell r="A2369" t="str">
            <v>39.18.104</v>
          </cell>
          <cell r="B2369" t="str">
            <v>Cabo coaxial tipo RG 11</v>
          </cell>
          <cell r="C2369" t="str">
            <v>M</v>
          </cell>
          <cell r="D2369">
            <v>16.100000000000001</v>
          </cell>
          <cell r="E2369">
            <v>5.51</v>
          </cell>
          <cell r="F2369">
            <v>21.61</v>
          </cell>
        </row>
        <row r="2370">
          <cell r="A2370" t="str">
            <v>39.18.106</v>
          </cell>
          <cell r="B2370" t="str">
            <v>Cabo coaxial tipo RG 59</v>
          </cell>
          <cell r="C2370" t="str">
            <v>M</v>
          </cell>
          <cell r="D2370">
            <v>5.7</v>
          </cell>
          <cell r="E2370">
            <v>4.25</v>
          </cell>
          <cell r="F2370">
            <v>9.9499999999999993</v>
          </cell>
        </row>
        <row r="2371">
          <cell r="A2371" t="str">
            <v>39.18.110</v>
          </cell>
          <cell r="B2371" t="str">
            <v>Cabo coaxial tipo RGC 6</v>
          </cell>
          <cell r="C2371" t="str">
            <v>M</v>
          </cell>
          <cell r="D2371">
            <v>2.0699999999999998</v>
          </cell>
          <cell r="E2371">
            <v>5.51</v>
          </cell>
          <cell r="F2371">
            <v>7.58</v>
          </cell>
        </row>
        <row r="2372">
          <cell r="A2372" t="str">
            <v>39.18.114</v>
          </cell>
          <cell r="B2372" t="str">
            <v>Cabo coaxial tipo RGC 59</v>
          </cell>
          <cell r="C2372" t="str">
            <v>M</v>
          </cell>
          <cell r="D2372">
            <v>3.27</v>
          </cell>
          <cell r="E2372">
            <v>4.25</v>
          </cell>
          <cell r="F2372">
            <v>7.52</v>
          </cell>
        </row>
        <row r="2373">
          <cell r="A2373" t="str">
            <v>39.18.120</v>
          </cell>
          <cell r="B2373" t="str">
            <v>Cabo para rede U/UTP 23 AWG com 4 pares - categoria 6A</v>
          </cell>
          <cell r="C2373" t="str">
            <v>M</v>
          </cell>
          <cell r="D2373">
            <v>17.88</v>
          </cell>
          <cell r="E2373">
            <v>5.51</v>
          </cell>
          <cell r="F2373">
            <v>23.39</v>
          </cell>
        </row>
        <row r="2374">
          <cell r="A2374" t="str">
            <v>39.18.126</v>
          </cell>
          <cell r="B2374" t="str">
            <v>Cabo para rede 24 AWG com 4 pares, categoria 6</v>
          </cell>
          <cell r="C2374" t="str">
            <v>M</v>
          </cell>
          <cell r="D2374">
            <v>3.74</v>
          </cell>
          <cell r="E2374">
            <v>5.51</v>
          </cell>
          <cell r="F2374">
            <v>9.25</v>
          </cell>
        </row>
        <row r="2375">
          <cell r="A2375" t="str">
            <v>39.20</v>
          </cell>
          <cell r="B2375" t="str">
            <v>Reparos, conservacoes e complementos - GRUPO 39</v>
          </cell>
        </row>
        <row r="2376">
          <cell r="A2376" t="str">
            <v>39.20.005</v>
          </cell>
          <cell r="B2376" t="str">
            <v>Conector prensa-cabo de 3/4´</v>
          </cell>
          <cell r="C2376" t="str">
            <v>UN</v>
          </cell>
          <cell r="D2376">
            <v>8.86</v>
          </cell>
          <cell r="E2376">
            <v>8.34</v>
          </cell>
          <cell r="F2376">
            <v>17.2</v>
          </cell>
        </row>
        <row r="2377">
          <cell r="A2377" t="str">
            <v>39.20.010</v>
          </cell>
          <cell r="B2377" t="str">
            <v>Recolocação de condutor aparente com diâmetro externo até 6,5 mm</v>
          </cell>
          <cell r="C2377" t="str">
            <v>M</v>
          </cell>
          <cell r="E2377">
            <v>7.18</v>
          </cell>
          <cell r="F2377">
            <v>7.18</v>
          </cell>
        </row>
        <row r="2378">
          <cell r="A2378" t="str">
            <v>39.20.030</v>
          </cell>
          <cell r="B2378" t="str">
            <v>Recolocação de condutor aparente com diâmetro externo acima de 6,5 mm</v>
          </cell>
          <cell r="C2378" t="str">
            <v>M</v>
          </cell>
          <cell r="E2378">
            <v>14.34</v>
          </cell>
          <cell r="F2378">
            <v>14.34</v>
          </cell>
        </row>
        <row r="2379">
          <cell r="A2379" t="str">
            <v>39.21</v>
          </cell>
          <cell r="B2379" t="str">
            <v>Cabo de cobre flexivel, isolamento 0,6/1 kV, isolacao em HEPR 90°C</v>
          </cell>
        </row>
        <row r="2380">
          <cell r="A2380" t="str">
            <v>39.21.010</v>
          </cell>
          <cell r="B2380" t="str">
            <v>Cabo de cobre flexível de 1,5 mm², isolamento 0,6/1kV - isolação HEPR 90°C</v>
          </cell>
          <cell r="C2380" t="str">
            <v>M</v>
          </cell>
          <cell r="D2380">
            <v>1.3</v>
          </cell>
          <cell r="E2380">
            <v>1</v>
          </cell>
          <cell r="F2380">
            <v>2.2999999999999998</v>
          </cell>
        </row>
        <row r="2381">
          <cell r="A2381" t="str">
            <v>39.21.020</v>
          </cell>
          <cell r="B2381" t="str">
            <v>Cabo de cobre flexível de 2,5 mm², isolamento 0,6/1kV - isolação HEPR 90°C</v>
          </cell>
          <cell r="C2381" t="str">
            <v>M</v>
          </cell>
          <cell r="D2381">
            <v>2.11</v>
          </cell>
          <cell r="E2381">
            <v>1</v>
          </cell>
          <cell r="F2381">
            <v>3.11</v>
          </cell>
        </row>
        <row r="2382">
          <cell r="A2382" t="str">
            <v>39.21.030</v>
          </cell>
          <cell r="B2382" t="str">
            <v>Cabo de cobre flexível de 4 mm², isolamento 0,6/1kV - isolação HEPR 90°C</v>
          </cell>
          <cell r="C2382" t="str">
            <v>M</v>
          </cell>
          <cell r="D2382">
            <v>3.28</v>
          </cell>
          <cell r="E2382">
            <v>1</v>
          </cell>
          <cell r="F2382">
            <v>4.28</v>
          </cell>
        </row>
        <row r="2383">
          <cell r="A2383" t="str">
            <v>39.21.040</v>
          </cell>
          <cell r="B2383" t="str">
            <v>Cabo de cobre flexível de 6 mm², isolamento 0,6/1kV - isolação HEPR 90°C</v>
          </cell>
          <cell r="C2383" t="str">
            <v>M</v>
          </cell>
          <cell r="D2383">
            <v>4.58</v>
          </cell>
          <cell r="E2383">
            <v>1</v>
          </cell>
          <cell r="F2383">
            <v>5.58</v>
          </cell>
        </row>
        <row r="2384">
          <cell r="A2384" t="str">
            <v>39.21.050</v>
          </cell>
          <cell r="B2384" t="str">
            <v>Cabo de cobre flexível de 10 mm², isolamento 0,6/1kV - isolação HEPR 90°C</v>
          </cell>
          <cell r="C2384" t="str">
            <v>M</v>
          </cell>
          <cell r="D2384">
            <v>7.83</v>
          </cell>
          <cell r="E2384">
            <v>4.01</v>
          </cell>
          <cell r="F2384">
            <v>11.84</v>
          </cell>
        </row>
        <row r="2385">
          <cell r="A2385" t="str">
            <v>39.21.060</v>
          </cell>
          <cell r="B2385" t="str">
            <v>Cabo de cobre flexível de 16 mm², isolamento 0,6/1kV - isolação HEPR 90°C</v>
          </cell>
          <cell r="C2385" t="str">
            <v>M</v>
          </cell>
          <cell r="D2385">
            <v>12.04</v>
          </cell>
          <cell r="E2385">
            <v>4.5</v>
          </cell>
          <cell r="F2385">
            <v>16.54</v>
          </cell>
        </row>
        <row r="2386">
          <cell r="A2386" t="str">
            <v>39.21.070</v>
          </cell>
          <cell r="B2386" t="str">
            <v>Cabo de cobre flexível de 25 mm², isolamento 0,6/1kV - isolação HEPR 90°C</v>
          </cell>
          <cell r="C2386" t="str">
            <v>M</v>
          </cell>
          <cell r="D2386">
            <v>18.7</v>
          </cell>
          <cell r="E2386">
            <v>5.01</v>
          </cell>
          <cell r="F2386">
            <v>23.71</v>
          </cell>
        </row>
        <row r="2387">
          <cell r="A2387" t="str">
            <v>39.21.080</v>
          </cell>
          <cell r="B2387" t="str">
            <v>Cabo de cobre flexível de 35 mm², isolamento 0,6/1kV - isolação HEPR 90°C</v>
          </cell>
          <cell r="C2387" t="str">
            <v>M</v>
          </cell>
          <cell r="D2387">
            <v>26.39</v>
          </cell>
          <cell r="E2387">
            <v>7.5</v>
          </cell>
          <cell r="F2387">
            <v>33.89</v>
          </cell>
        </row>
        <row r="2388">
          <cell r="A2388" t="str">
            <v>39.21.090</v>
          </cell>
          <cell r="B2388" t="str">
            <v>Cabo de cobre flexível de 50 mm², isolamento 0,6/1kV - isolação HEPR 90°C</v>
          </cell>
          <cell r="C2388" t="str">
            <v>M</v>
          </cell>
          <cell r="D2388">
            <v>37.57</v>
          </cell>
          <cell r="E2388">
            <v>10.01</v>
          </cell>
          <cell r="F2388">
            <v>47.58</v>
          </cell>
        </row>
        <row r="2389">
          <cell r="A2389" t="str">
            <v>39.21.100</v>
          </cell>
          <cell r="B2389" t="str">
            <v>Cabo de cobre flexível de 70 mm², isolamento 0,6/1kV - isolação HEPR 90°C</v>
          </cell>
          <cell r="C2389" t="str">
            <v>M</v>
          </cell>
          <cell r="D2389">
            <v>50.36</v>
          </cell>
          <cell r="E2389">
            <v>12.51</v>
          </cell>
          <cell r="F2389">
            <v>62.87</v>
          </cell>
        </row>
        <row r="2390">
          <cell r="A2390" t="str">
            <v>39.21.110</v>
          </cell>
          <cell r="B2390" t="str">
            <v>Cabo de cobre flexível de 95 mm², isolamento 0,6/1kV - isolação HEPR 90°C</v>
          </cell>
          <cell r="C2390" t="str">
            <v>M</v>
          </cell>
          <cell r="D2390">
            <v>66.34</v>
          </cell>
          <cell r="E2390">
            <v>15.02</v>
          </cell>
          <cell r="F2390">
            <v>81.36</v>
          </cell>
        </row>
        <row r="2391">
          <cell r="A2391" t="str">
            <v>39.21.120</v>
          </cell>
          <cell r="B2391" t="str">
            <v>Cabo de cobre flexível de 120 mm², isolamento 0,6/1kV - isolação HEPR 90°C</v>
          </cell>
          <cell r="C2391" t="str">
            <v>M</v>
          </cell>
          <cell r="D2391">
            <v>86.79</v>
          </cell>
          <cell r="E2391">
            <v>17.52</v>
          </cell>
          <cell r="F2391">
            <v>104.31</v>
          </cell>
        </row>
        <row r="2392">
          <cell r="A2392" t="str">
            <v>39.21.125</v>
          </cell>
          <cell r="B2392" t="str">
            <v>Cabo de cobre flexível de 150 mm², isolamento 0,6/1 kV - isolação HEPR 90°C</v>
          </cell>
          <cell r="C2392" t="str">
            <v>M</v>
          </cell>
          <cell r="D2392">
            <v>109.17</v>
          </cell>
          <cell r="E2392">
            <v>17.52</v>
          </cell>
          <cell r="F2392">
            <v>126.69</v>
          </cell>
        </row>
        <row r="2393">
          <cell r="A2393" t="str">
            <v>39.21.130</v>
          </cell>
          <cell r="B2393" t="str">
            <v>Cabo de cobre flexível de 185 mm², isolamento 0,6/1kV - isolação HEPR 90°C</v>
          </cell>
          <cell r="C2393" t="str">
            <v>M</v>
          </cell>
          <cell r="D2393">
            <v>133.76</v>
          </cell>
          <cell r="E2393">
            <v>20.02</v>
          </cell>
          <cell r="F2393">
            <v>153.78</v>
          </cell>
        </row>
        <row r="2394">
          <cell r="A2394" t="str">
            <v>39.21.140</v>
          </cell>
          <cell r="B2394" t="str">
            <v>Cabo de cobre flexível de 240 mm², isolamento 0,6/1kV - isolação HEPR 90°C</v>
          </cell>
          <cell r="C2394" t="str">
            <v>M</v>
          </cell>
          <cell r="D2394">
            <v>174.56</v>
          </cell>
          <cell r="E2394">
            <v>22.52</v>
          </cell>
          <cell r="F2394">
            <v>197.08</v>
          </cell>
        </row>
        <row r="2395">
          <cell r="A2395" t="str">
            <v>39.21.201</v>
          </cell>
          <cell r="B2395" t="str">
            <v>Cabo de cobre flexível de 2 x 2,5 mm², isolamento 0,6/1 kV - isolação HEPR 90°C</v>
          </cell>
          <cell r="C2395" t="str">
            <v>M</v>
          </cell>
          <cell r="D2395">
            <v>4.88</v>
          </cell>
          <cell r="E2395">
            <v>2</v>
          </cell>
          <cell r="F2395">
            <v>6.88</v>
          </cell>
        </row>
        <row r="2396">
          <cell r="A2396" t="str">
            <v>39.21.230</v>
          </cell>
          <cell r="B2396" t="str">
            <v>Cabo de cobre flexível de 3 x 1,5 mm², isolamento 0,6/1 kV - isolação HEPR 90°C</v>
          </cell>
          <cell r="C2396" t="str">
            <v>M</v>
          </cell>
          <cell r="D2396">
            <v>4.7699999999999996</v>
          </cell>
          <cell r="E2396">
            <v>1</v>
          </cell>
          <cell r="F2396">
            <v>5.77</v>
          </cell>
        </row>
        <row r="2397">
          <cell r="A2397" t="str">
            <v>39.21.231</v>
          </cell>
          <cell r="B2397" t="str">
            <v>Cabo de cobre flexível de 3 x 2,5 mm², isolamento 0,6/1 kV - isolação HEPR 90°C</v>
          </cell>
          <cell r="C2397" t="str">
            <v>M</v>
          </cell>
          <cell r="D2397">
            <v>7.23</v>
          </cell>
          <cell r="E2397">
            <v>2.5</v>
          </cell>
          <cell r="F2397">
            <v>9.73</v>
          </cell>
        </row>
        <row r="2398">
          <cell r="A2398" t="str">
            <v>39.21.234</v>
          </cell>
          <cell r="B2398" t="str">
            <v>Cabo de cobre flexível de 3 x 10 mm², isolamento 0,6/1 kV - isolação HEPR 90°C</v>
          </cell>
          <cell r="C2398" t="str">
            <v>M</v>
          </cell>
          <cell r="D2398">
            <v>26.19</v>
          </cell>
          <cell r="E2398">
            <v>5.01</v>
          </cell>
          <cell r="F2398">
            <v>31.2</v>
          </cell>
        </row>
        <row r="2399">
          <cell r="A2399" t="str">
            <v>39.21.236</v>
          </cell>
          <cell r="B2399" t="str">
            <v>Cabo de cobre flexível de 3 x 25 mm², isolamento 0,6/1 kV - isolação HEPR 90°C</v>
          </cell>
          <cell r="C2399" t="str">
            <v>M</v>
          </cell>
          <cell r="D2399">
            <v>64.239999999999995</v>
          </cell>
          <cell r="E2399">
            <v>15.02</v>
          </cell>
          <cell r="F2399">
            <v>79.260000000000005</v>
          </cell>
        </row>
        <row r="2400">
          <cell r="A2400" t="str">
            <v>39.21.237</v>
          </cell>
          <cell r="B2400" t="str">
            <v>Cabo de cobre flexível de 3 x 35 mm², isolamento 0,6/1 kV - isolação HEPR 90°C</v>
          </cell>
          <cell r="C2400" t="str">
            <v>M</v>
          </cell>
          <cell r="D2400">
            <v>93.42</v>
          </cell>
          <cell r="E2400">
            <v>20.02</v>
          </cell>
          <cell r="F2400">
            <v>113.44</v>
          </cell>
        </row>
        <row r="2401">
          <cell r="A2401" t="str">
            <v>39.21.254</v>
          </cell>
          <cell r="B2401" t="str">
            <v>Cabo de cobre flexível de 4 x 10 mm², isolamento 0,6/1 kV - isolação HEPR 90°C</v>
          </cell>
          <cell r="C2401" t="str">
            <v>M</v>
          </cell>
          <cell r="D2401">
            <v>32.65</v>
          </cell>
          <cell r="E2401">
            <v>6.51</v>
          </cell>
          <cell r="F2401">
            <v>39.159999999999997</v>
          </cell>
        </row>
        <row r="2402">
          <cell r="A2402" t="str">
            <v>39.24</v>
          </cell>
          <cell r="B2402" t="str">
            <v>Cabo de cobre flexivel, isolamento 500 V, isolacao PP 70°C</v>
          </cell>
        </row>
        <row r="2403">
          <cell r="A2403" t="str">
            <v>39.24.151</v>
          </cell>
          <cell r="B2403" t="str">
            <v>Cabo de cobre flexível de 3 x 1,5 mm², isolamento 500 V - isolação PP 70°C</v>
          </cell>
          <cell r="C2403" t="str">
            <v>M</v>
          </cell>
          <cell r="D2403">
            <v>4.78</v>
          </cell>
          <cell r="E2403">
            <v>6</v>
          </cell>
          <cell r="F2403">
            <v>10.78</v>
          </cell>
        </row>
        <row r="2404">
          <cell r="A2404" t="str">
            <v>39.24.152</v>
          </cell>
          <cell r="B2404" t="str">
            <v>Cabo de cobre flexível de 3 x 2,5 mm², isolamento 500 V - isolação PP 70°C</v>
          </cell>
          <cell r="C2404" t="str">
            <v>M</v>
          </cell>
          <cell r="D2404">
            <v>7.72</v>
          </cell>
          <cell r="E2404">
            <v>7.5</v>
          </cell>
          <cell r="F2404">
            <v>15.22</v>
          </cell>
        </row>
        <row r="2405">
          <cell r="A2405" t="str">
            <v>39.24.153</v>
          </cell>
          <cell r="B2405" t="str">
            <v>Cabo de cobre flexível de 3 x 4 mm², isolamento 500 V - isolação PP 70°C</v>
          </cell>
          <cell r="C2405" t="str">
            <v>M</v>
          </cell>
          <cell r="D2405">
            <v>12.36</v>
          </cell>
          <cell r="E2405">
            <v>9</v>
          </cell>
          <cell r="F2405">
            <v>21.36</v>
          </cell>
        </row>
        <row r="2406">
          <cell r="A2406" t="str">
            <v>39.24.154</v>
          </cell>
          <cell r="B2406" t="str">
            <v>Cabo de cobre flexível de 3 x 6 mm², isolamento 500 V - isolação PP 70°C</v>
          </cell>
          <cell r="C2406" t="str">
            <v>M</v>
          </cell>
          <cell r="D2406">
            <v>17.170000000000002</v>
          </cell>
          <cell r="E2406">
            <v>10.51</v>
          </cell>
          <cell r="F2406">
            <v>27.68</v>
          </cell>
        </row>
        <row r="2407">
          <cell r="A2407" t="str">
            <v>39.24.173</v>
          </cell>
          <cell r="B2407" t="str">
            <v>Cabo de cobre flexível de 4 x 4 mm², isolamento 500 V - isolação PP 70°C</v>
          </cell>
          <cell r="C2407" t="str">
            <v>M</v>
          </cell>
          <cell r="D2407">
            <v>15.08</v>
          </cell>
          <cell r="E2407">
            <v>6</v>
          </cell>
          <cell r="F2407">
            <v>21.08</v>
          </cell>
        </row>
        <row r="2408">
          <cell r="A2408" t="str">
            <v>39.24.174</v>
          </cell>
          <cell r="B2408" t="str">
            <v>Cabo de cobre flexível de 4 x 6 mm², isolamento 500 V - isolação PP 70°C</v>
          </cell>
          <cell r="C2408" t="str">
            <v>M</v>
          </cell>
          <cell r="D2408">
            <v>23.35</v>
          </cell>
          <cell r="E2408">
            <v>14.01</v>
          </cell>
          <cell r="F2408">
            <v>37.36</v>
          </cell>
        </row>
        <row r="2409">
          <cell r="A2409" t="str">
            <v>39.25</v>
          </cell>
          <cell r="B2409" t="str">
            <v>Cabo de cobre unipolar, isolamento 15/25 kV, isolacao EPR 90 °C / 105 °C</v>
          </cell>
        </row>
        <row r="2410">
          <cell r="A2410" t="str">
            <v>39.25.020</v>
          </cell>
          <cell r="B2410" t="str">
            <v>Cabo de cobre de 35 mm², isolamento 15/25 kV - isolação EPR 105°C</v>
          </cell>
          <cell r="C2410" t="str">
            <v>M</v>
          </cell>
          <cell r="D2410">
            <v>59.67</v>
          </cell>
          <cell r="E2410">
            <v>1.5</v>
          </cell>
          <cell r="F2410">
            <v>61.17</v>
          </cell>
        </row>
        <row r="2411">
          <cell r="A2411" t="str">
            <v>39.25.030</v>
          </cell>
          <cell r="B2411" t="str">
            <v>Cabo de cobre de 50 mm², isolamento 15/25 kV - isolação EPR 105°C</v>
          </cell>
          <cell r="C2411" t="str">
            <v>M</v>
          </cell>
          <cell r="D2411">
            <v>83.24</v>
          </cell>
          <cell r="E2411">
            <v>1.5</v>
          </cell>
          <cell r="F2411">
            <v>84.74</v>
          </cell>
        </row>
        <row r="2412">
          <cell r="A2412" t="str">
            <v>39.26</v>
          </cell>
          <cell r="B2412" t="str">
            <v>Cabo de cobre flexivel, isolamento 0,6/1kV - isolacao HEPR 90° C - baixa emissao fumaca e gases</v>
          </cell>
        </row>
        <row r="2413">
          <cell r="A2413" t="str">
            <v>39.26.010</v>
          </cell>
          <cell r="B2413" t="str">
            <v>Cabo de cobre flexível de 1,5 mm², isolamento 0,6/1 kV - isolação HEPR 90°C - baixa emissão de fumaça e gases</v>
          </cell>
          <cell r="C2413" t="str">
            <v>M</v>
          </cell>
          <cell r="D2413">
            <v>2.21</v>
          </cell>
          <cell r="E2413">
            <v>2</v>
          </cell>
          <cell r="F2413">
            <v>4.21</v>
          </cell>
        </row>
        <row r="2414">
          <cell r="A2414" t="str">
            <v>39.26.020</v>
          </cell>
          <cell r="B2414" t="str">
            <v>Cabo de cobre flexível de 2,5 mm², isolamento 0,6/1 kV - isolação HEPR 90°C - baixa emissão de fumaça e gases</v>
          </cell>
          <cell r="C2414" t="str">
            <v>M</v>
          </cell>
          <cell r="D2414">
            <v>3.49</v>
          </cell>
          <cell r="E2414">
            <v>2.5</v>
          </cell>
          <cell r="F2414">
            <v>5.99</v>
          </cell>
        </row>
        <row r="2415">
          <cell r="A2415" t="str">
            <v>39.26.030</v>
          </cell>
          <cell r="B2415" t="str">
            <v>Cabo de cobre flexível de 4 mm², isolamento 0,6/1 kV -  isolação HEPR 90°C - baixa emissão de fumaça e gases</v>
          </cell>
          <cell r="C2415" t="str">
            <v>M</v>
          </cell>
          <cell r="D2415">
            <v>4.4800000000000004</v>
          </cell>
          <cell r="E2415">
            <v>3</v>
          </cell>
          <cell r="F2415">
            <v>7.48</v>
          </cell>
        </row>
        <row r="2416">
          <cell r="A2416" t="str">
            <v>39.26.040</v>
          </cell>
          <cell r="B2416" t="str">
            <v>Cabo de cobre flexível de 6 mm², isolamento 0,6/1 kV - isolação HEPR 90°C - baixa emissão de fumaça e gases</v>
          </cell>
          <cell r="C2416" t="str">
            <v>M</v>
          </cell>
          <cell r="D2416">
            <v>6.72</v>
          </cell>
          <cell r="E2416">
            <v>3.51</v>
          </cell>
          <cell r="F2416">
            <v>10.23</v>
          </cell>
        </row>
        <row r="2417">
          <cell r="A2417" t="str">
            <v>39.26.050</v>
          </cell>
          <cell r="B2417" t="str">
            <v>Cabo de cobre flexível de 10 mm², isolamento 0,6/1 kV - isolação HEPR 90°C - baixa emissão de fumaça e gases</v>
          </cell>
          <cell r="C2417" t="str">
            <v>M</v>
          </cell>
          <cell r="D2417">
            <v>10.199999999999999</v>
          </cell>
          <cell r="E2417">
            <v>4.01</v>
          </cell>
          <cell r="F2417">
            <v>14.21</v>
          </cell>
        </row>
        <row r="2418">
          <cell r="A2418" t="str">
            <v>39.26.060</v>
          </cell>
          <cell r="B2418" t="str">
            <v>Cabo de cobre flexível de 16 mm², isolamento 0,6/1 kV - isolação HEPR 90°C - baixa emissão de fumaça e gases</v>
          </cell>
          <cell r="C2418" t="str">
            <v>M</v>
          </cell>
          <cell r="D2418">
            <v>15.06</v>
          </cell>
          <cell r="E2418">
            <v>4.5</v>
          </cell>
          <cell r="F2418">
            <v>19.559999999999999</v>
          </cell>
        </row>
        <row r="2419">
          <cell r="A2419" t="str">
            <v>39.26.070</v>
          </cell>
          <cell r="B2419" t="str">
            <v>Cabo de cobre flexível de 25 mm², isolamento 0,6/1 kV - isolação HEPR 90°C - baixa emissão de fumaça e gases</v>
          </cell>
          <cell r="C2419" t="str">
            <v>M</v>
          </cell>
          <cell r="D2419">
            <v>24.46</v>
          </cell>
          <cell r="E2419">
            <v>5.01</v>
          </cell>
          <cell r="F2419">
            <v>29.47</v>
          </cell>
        </row>
        <row r="2420">
          <cell r="A2420" t="str">
            <v>39.26.080</v>
          </cell>
          <cell r="B2420" t="str">
            <v>Cabo de cobre flexível de 35 mm², isolamento 0,6/1 kV - isolação HEPR 90°C - baixa emissão de fumaça e gases</v>
          </cell>
          <cell r="C2420" t="str">
            <v>M</v>
          </cell>
          <cell r="D2420">
            <v>31.94</v>
          </cell>
          <cell r="E2420">
            <v>7.5</v>
          </cell>
          <cell r="F2420">
            <v>39.44</v>
          </cell>
        </row>
        <row r="2421">
          <cell r="A2421" t="str">
            <v>39.26.090</v>
          </cell>
          <cell r="B2421" t="str">
            <v>Cabo de cobre flexível de 50 mm², isolamento 0,6/1 kV - isolação HEPR 90°C - baixa emissão de fumaça e gases</v>
          </cell>
          <cell r="C2421" t="str">
            <v>M</v>
          </cell>
          <cell r="D2421">
            <v>49.75</v>
          </cell>
          <cell r="E2421">
            <v>10.01</v>
          </cell>
          <cell r="F2421">
            <v>59.76</v>
          </cell>
        </row>
        <row r="2422">
          <cell r="A2422" t="str">
            <v>39.26.100</v>
          </cell>
          <cell r="B2422" t="str">
            <v>Cabo de cobre flexível de 70 mm², isolamento 0,6/1 kV - isolação HEPR 90°C - baixa emissão de fumaça e gases</v>
          </cell>
          <cell r="C2422" t="str">
            <v>M</v>
          </cell>
          <cell r="D2422">
            <v>59.16</v>
          </cell>
          <cell r="E2422">
            <v>12.51</v>
          </cell>
          <cell r="F2422">
            <v>71.67</v>
          </cell>
        </row>
        <row r="2423">
          <cell r="A2423" t="str">
            <v>39.26.110</v>
          </cell>
          <cell r="B2423" t="str">
            <v>Cabo de cobre flexível de 95 mm², isolamento 0,6/1 kV - isolação HEPR 90°C - baixa emissão de fumaça e gases</v>
          </cell>
          <cell r="C2423" t="str">
            <v>M</v>
          </cell>
          <cell r="D2423">
            <v>83.87</v>
          </cell>
          <cell r="E2423">
            <v>15.02</v>
          </cell>
          <cell r="F2423">
            <v>98.89</v>
          </cell>
        </row>
        <row r="2424">
          <cell r="A2424" t="str">
            <v>39.26.120</v>
          </cell>
          <cell r="B2424" t="str">
            <v>Cabo de cobre flexível de 120 mm², isolamento 0,6/1 kV - isolação HEPR 90°C - baixa emissão de fumaça e gases</v>
          </cell>
          <cell r="C2424" t="str">
            <v>M</v>
          </cell>
          <cell r="D2424">
            <v>113.78</v>
          </cell>
          <cell r="E2424">
            <v>17.52</v>
          </cell>
          <cell r="F2424">
            <v>131.30000000000001</v>
          </cell>
        </row>
        <row r="2425">
          <cell r="A2425" t="str">
            <v>39.26.130</v>
          </cell>
          <cell r="B2425" t="str">
            <v>Cabo de cobre flexível de 150 mm², isolamento 0,6/1 kV - isolação HEPR 90°C - baixa emissão de fumaça e gases</v>
          </cell>
          <cell r="C2425" t="str">
            <v>M</v>
          </cell>
          <cell r="D2425">
            <v>133.72999999999999</v>
          </cell>
          <cell r="E2425">
            <v>20.02</v>
          </cell>
          <cell r="F2425">
            <v>153.75</v>
          </cell>
        </row>
        <row r="2426">
          <cell r="A2426" t="str">
            <v>39.26.140</v>
          </cell>
          <cell r="B2426" t="str">
            <v>Cabo de cobre flexível de 185 mm², isolamento 0,6/1 kV - isolação HEPR 90°C - baixa emissão de fumaça e gases</v>
          </cell>
          <cell r="C2426" t="str">
            <v>M</v>
          </cell>
          <cell r="D2426">
            <v>164.52</v>
          </cell>
          <cell r="E2426">
            <v>22.52</v>
          </cell>
          <cell r="F2426">
            <v>187.04</v>
          </cell>
        </row>
        <row r="2427">
          <cell r="A2427" t="str">
            <v>39.26.150</v>
          </cell>
          <cell r="B2427" t="str">
            <v>Cabo de cobre flexível de 240 mm², isolamento 0,6/1 kV - isolação HEPR 90°C - baixa emissão de fumaça e gases</v>
          </cell>
          <cell r="C2427" t="str">
            <v>M</v>
          </cell>
          <cell r="D2427">
            <v>195.48</v>
          </cell>
          <cell r="E2427">
            <v>25.03</v>
          </cell>
          <cell r="F2427">
            <v>220.51</v>
          </cell>
        </row>
        <row r="2428">
          <cell r="A2428" t="str">
            <v>39.27</v>
          </cell>
          <cell r="B2428" t="str">
            <v>Cabo optico</v>
          </cell>
        </row>
        <row r="2429">
          <cell r="A2429" t="str">
            <v>39.27.010</v>
          </cell>
          <cell r="B2429" t="str">
            <v>Cabo óptico de terminação, 2 fibras, 50/125 µm - uso interno/externo</v>
          </cell>
          <cell r="C2429" t="str">
            <v>M</v>
          </cell>
          <cell r="D2429">
            <v>4.88</v>
          </cell>
          <cell r="E2429">
            <v>2.5</v>
          </cell>
          <cell r="F2429">
            <v>7.38</v>
          </cell>
        </row>
        <row r="2430">
          <cell r="A2430" t="str">
            <v>39.27.020</v>
          </cell>
          <cell r="B2430" t="str">
            <v>Cabo óptico multimodo, 4 fibras, 50/125 µm - uso interno/externo</v>
          </cell>
          <cell r="C2430" t="str">
            <v>M</v>
          </cell>
          <cell r="D2430">
            <v>7.71</v>
          </cell>
          <cell r="E2430">
            <v>5.01</v>
          </cell>
          <cell r="F2430">
            <v>12.72</v>
          </cell>
        </row>
        <row r="2431">
          <cell r="A2431" t="str">
            <v>39.27.030</v>
          </cell>
          <cell r="B2431" t="str">
            <v>Cabo óptico multimodo, 6 fibras, 50/125 µm - uso interno/externo</v>
          </cell>
          <cell r="C2431" t="str">
            <v>M</v>
          </cell>
          <cell r="D2431">
            <v>10.47</v>
          </cell>
          <cell r="E2431">
            <v>5.01</v>
          </cell>
          <cell r="F2431">
            <v>15.48</v>
          </cell>
        </row>
        <row r="2432">
          <cell r="A2432" t="str">
            <v>39.27.110</v>
          </cell>
          <cell r="B2432" t="str">
            <v>Cabo óptico multimodo, núcleo geleado, 4 fibras, 50/125 µm - uso externo</v>
          </cell>
          <cell r="C2432" t="str">
            <v>M</v>
          </cell>
          <cell r="D2432">
            <v>17.63</v>
          </cell>
          <cell r="E2432">
            <v>5.01</v>
          </cell>
          <cell r="F2432">
            <v>22.64</v>
          </cell>
        </row>
        <row r="2433">
          <cell r="A2433" t="str">
            <v>39.27.120</v>
          </cell>
          <cell r="B2433" t="str">
            <v>Cabo óptico multimodo, núcleo geleado, 6 fibras, 50/125 µm - uso externo</v>
          </cell>
          <cell r="C2433" t="str">
            <v>M</v>
          </cell>
          <cell r="D2433">
            <v>19.38</v>
          </cell>
          <cell r="E2433">
            <v>5.01</v>
          </cell>
          <cell r="F2433">
            <v>24.39</v>
          </cell>
        </row>
        <row r="2434">
          <cell r="A2434" t="str">
            <v>39.29</v>
          </cell>
          <cell r="B2434" t="str">
            <v>Cabo de cobre flexivel, isolamento 750 V - isolacao 70°C, baixa emissao de fumaca e gases</v>
          </cell>
        </row>
        <row r="2435">
          <cell r="A2435" t="str">
            <v>39.29.110</v>
          </cell>
          <cell r="B2435" t="str">
            <v>Cabo de cobre flexível de 1,5 mm², isolamento 750 V - isolação LSHF/A 70°C - baixa emissão de fumaça e gases</v>
          </cell>
          <cell r="C2435" t="str">
            <v>M</v>
          </cell>
          <cell r="D2435">
            <v>1.38</v>
          </cell>
          <cell r="E2435">
            <v>2</v>
          </cell>
          <cell r="F2435">
            <v>3.38</v>
          </cell>
        </row>
        <row r="2436">
          <cell r="A2436" t="str">
            <v>39.29.111</v>
          </cell>
          <cell r="B2436" t="str">
            <v>Cabo de cobre flexível de 2,5 mm², isolamento 750 V - isolação LSHF/A 70°C - baixa emissão de fumaça e gases</v>
          </cell>
          <cell r="C2436" t="str">
            <v>M</v>
          </cell>
          <cell r="D2436">
            <v>2.1</v>
          </cell>
          <cell r="E2436">
            <v>2.5</v>
          </cell>
          <cell r="F2436">
            <v>4.5999999999999996</v>
          </cell>
        </row>
        <row r="2437">
          <cell r="A2437" t="str">
            <v>39.29.112</v>
          </cell>
          <cell r="B2437" t="str">
            <v>Cabo de cobre flexível de 4 mm², isolamento 750 V - isolação LSHF/A 70°C - baixa emissão de fumaça e gases</v>
          </cell>
          <cell r="C2437" t="str">
            <v>M</v>
          </cell>
          <cell r="D2437">
            <v>3.4</v>
          </cell>
          <cell r="E2437">
            <v>3</v>
          </cell>
          <cell r="F2437">
            <v>6.4</v>
          </cell>
        </row>
        <row r="2438">
          <cell r="A2438" t="str">
            <v>39.29.113</v>
          </cell>
          <cell r="B2438" t="str">
            <v>Cabo de cobre flexível de 6 mm², isolamento 750 V - isolação LSHF/A 70°C - baixa emissão de fumaça e gases</v>
          </cell>
          <cell r="C2438" t="str">
            <v>M</v>
          </cell>
          <cell r="D2438">
            <v>5.21</v>
          </cell>
          <cell r="E2438">
            <v>3.51</v>
          </cell>
          <cell r="F2438">
            <v>8.7200000000000006</v>
          </cell>
        </row>
        <row r="2439">
          <cell r="A2439" t="str">
            <v>39.29.114</v>
          </cell>
          <cell r="B2439" t="str">
            <v>Cabo de cobre flexível de 10 mm², isolamento 750 V - isolação LSHF/A 70°C - baixa emissão de fumaça e gases</v>
          </cell>
          <cell r="C2439" t="str">
            <v>M</v>
          </cell>
          <cell r="D2439">
            <v>8.9</v>
          </cell>
          <cell r="E2439">
            <v>4.01</v>
          </cell>
          <cell r="F2439">
            <v>12.91</v>
          </cell>
        </row>
        <row r="2440">
          <cell r="A2440" t="str">
            <v>39.30</v>
          </cell>
          <cell r="B2440" t="str">
            <v>Fios e cabos - audio e video</v>
          </cell>
        </row>
        <row r="2441">
          <cell r="A2441" t="str">
            <v>39.30.010</v>
          </cell>
          <cell r="B2441" t="str">
            <v>Cabo torcido flexível de 2 x 2,5 mm², isolação em PVC antichama</v>
          </cell>
          <cell r="C2441" t="str">
            <v>M</v>
          </cell>
          <cell r="D2441">
            <v>4.16</v>
          </cell>
          <cell r="E2441">
            <v>12.51</v>
          </cell>
          <cell r="F2441">
            <v>16.670000000000002</v>
          </cell>
        </row>
        <row r="2442">
          <cell r="A2442" t="str">
            <v>40</v>
          </cell>
          <cell r="B2442" t="str">
            <v>DISTRIBUICAO DE FORCA E COMANDO DE ENERGIA ELETRICA E TELEFONIA</v>
          </cell>
        </row>
        <row r="2443">
          <cell r="A2443" t="str">
            <v>40.01</v>
          </cell>
          <cell r="B2443" t="str">
            <v>Caixa de passagem estampada</v>
          </cell>
        </row>
        <row r="2444">
          <cell r="A2444" t="str">
            <v>40.01.020</v>
          </cell>
          <cell r="B2444" t="str">
            <v>Caixa de ferro estampada 4´ x 2´</v>
          </cell>
          <cell r="C2444" t="str">
            <v>UN</v>
          </cell>
          <cell r="D2444">
            <v>2</v>
          </cell>
          <cell r="E2444">
            <v>12.51</v>
          </cell>
          <cell r="F2444">
            <v>14.51</v>
          </cell>
        </row>
        <row r="2445">
          <cell r="A2445" t="str">
            <v>40.01.040</v>
          </cell>
          <cell r="B2445" t="str">
            <v>Caixa de ferro estampada 4´ x 4´</v>
          </cell>
          <cell r="C2445" t="str">
            <v>UN</v>
          </cell>
          <cell r="D2445">
            <v>3.49</v>
          </cell>
          <cell r="E2445">
            <v>12.51</v>
          </cell>
          <cell r="F2445">
            <v>16</v>
          </cell>
        </row>
        <row r="2446">
          <cell r="A2446" t="str">
            <v>40.01.080</v>
          </cell>
          <cell r="B2446" t="str">
            <v>Caixa de ferro estampada octogonal fundo móvel 4´ x 4´</v>
          </cell>
          <cell r="C2446" t="str">
            <v>UN</v>
          </cell>
          <cell r="D2446">
            <v>3.49</v>
          </cell>
          <cell r="E2446">
            <v>15.02</v>
          </cell>
          <cell r="F2446">
            <v>18.510000000000002</v>
          </cell>
        </row>
        <row r="2447">
          <cell r="A2447" t="str">
            <v>40.01.090</v>
          </cell>
          <cell r="B2447" t="str">
            <v>Caixa de ferro estampada octogonal de 3´ x 3´</v>
          </cell>
          <cell r="C2447" t="str">
            <v>UN</v>
          </cell>
          <cell r="D2447">
            <v>2.02</v>
          </cell>
          <cell r="E2447">
            <v>12.51</v>
          </cell>
          <cell r="F2447">
            <v>14.53</v>
          </cell>
        </row>
        <row r="2448">
          <cell r="A2448" t="str">
            <v>40.02</v>
          </cell>
          <cell r="B2448" t="str">
            <v>Caixa de passagem com tampa</v>
          </cell>
        </row>
        <row r="2449">
          <cell r="A2449" t="str">
            <v>40.02.010</v>
          </cell>
          <cell r="B2449" t="str">
            <v>Caixa de tomada em alumínio para piso 4´ x 4´</v>
          </cell>
          <cell r="C2449" t="str">
            <v>UN</v>
          </cell>
          <cell r="D2449">
            <v>33.4</v>
          </cell>
          <cell r="E2449">
            <v>40.04</v>
          </cell>
          <cell r="F2449">
            <v>73.44</v>
          </cell>
        </row>
        <row r="2450">
          <cell r="A2450" t="str">
            <v>40.02.020</v>
          </cell>
          <cell r="B2450" t="str">
            <v>Caixa de passagem em chapa, com tampa parafusada, 100 x 100 x 80 mm</v>
          </cell>
          <cell r="C2450" t="str">
            <v>UN</v>
          </cell>
          <cell r="D2450">
            <v>13.17</v>
          </cell>
          <cell r="E2450">
            <v>15.02</v>
          </cell>
          <cell r="F2450">
            <v>28.19</v>
          </cell>
        </row>
        <row r="2451">
          <cell r="A2451" t="str">
            <v>40.02.040</v>
          </cell>
          <cell r="B2451" t="str">
            <v>Caixa de passagem em chapa, com tampa parafusada, 150 x 150 x 80 mm</v>
          </cell>
          <cell r="C2451" t="str">
            <v>UN</v>
          </cell>
          <cell r="D2451">
            <v>16.73</v>
          </cell>
          <cell r="E2451">
            <v>15.02</v>
          </cell>
          <cell r="F2451">
            <v>31.75</v>
          </cell>
        </row>
        <row r="2452">
          <cell r="A2452" t="str">
            <v>40.02.060</v>
          </cell>
          <cell r="B2452" t="str">
            <v>Caixa de passagem em chapa, com tampa parafusada, 200 x 200 x 100 mm</v>
          </cell>
          <cell r="C2452" t="str">
            <v>UN</v>
          </cell>
          <cell r="D2452">
            <v>26.04</v>
          </cell>
          <cell r="E2452">
            <v>15.02</v>
          </cell>
          <cell r="F2452">
            <v>41.06</v>
          </cell>
        </row>
        <row r="2453">
          <cell r="A2453" t="str">
            <v>40.02.080</v>
          </cell>
          <cell r="B2453" t="str">
            <v>Caixa de passagem em chapa, com tampa parafusada, 300 x 300 x 120 mm</v>
          </cell>
          <cell r="C2453" t="str">
            <v>UN</v>
          </cell>
          <cell r="D2453">
            <v>57</v>
          </cell>
          <cell r="E2453">
            <v>20.02</v>
          </cell>
          <cell r="F2453">
            <v>77.02</v>
          </cell>
        </row>
        <row r="2454">
          <cell r="A2454" t="str">
            <v>40.02.100</v>
          </cell>
          <cell r="B2454" t="str">
            <v>Caixa de passagem em chapa, com tampa parafusada, 400 x 400 x 150 mm</v>
          </cell>
          <cell r="C2454" t="str">
            <v>UN</v>
          </cell>
          <cell r="D2454">
            <v>113.46</v>
          </cell>
          <cell r="E2454">
            <v>20.02</v>
          </cell>
          <cell r="F2454">
            <v>133.47999999999999</v>
          </cell>
        </row>
        <row r="2455">
          <cell r="A2455" t="str">
            <v>40.02.120</v>
          </cell>
          <cell r="B2455" t="str">
            <v>Caixa de passagem em chapa, com tampa parafusada, 500 x 500 x 150 mm</v>
          </cell>
          <cell r="C2455" t="str">
            <v>UN</v>
          </cell>
          <cell r="D2455">
            <v>214.19</v>
          </cell>
          <cell r="E2455">
            <v>25.03</v>
          </cell>
          <cell r="F2455">
            <v>239.22</v>
          </cell>
        </row>
        <row r="2456">
          <cell r="A2456" t="str">
            <v>40.02.440</v>
          </cell>
          <cell r="B2456" t="str">
            <v>Caixa em alumínio fundido à prova de tempo, umidade, gases, vapores e pó, 150 x 150 x 150 mm</v>
          </cell>
          <cell r="C2456" t="str">
            <v>UN</v>
          </cell>
          <cell r="D2456">
            <v>188.79</v>
          </cell>
          <cell r="E2456">
            <v>15.02</v>
          </cell>
          <cell r="F2456">
            <v>203.81</v>
          </cell>
        </row>
        <row r="2457">
          <cell r="A2457" t="str">
            <v>40.02.450</v>
          </cell>
          <cell r="B2457" t="str">
            <v>Caixa em alumínio fundido à prova de tempo, umidade, gases, vapores e pó, 200 x 200 x 200 mm</v>
          </cell>
          <cell r="C2457" t="str">
            <v>UN</v>
          </cell>
          <cell r="D2457">
            <v>485.58</v>
          </cell>
          <cell r="E2457">
            <v>15.02</v>
          </cell>
          <cell r="F2457">
            <v>500.6</v>
          </cell>
        </row>
        <row r="2458">
          <cell r="A2458" t="str">
            <v>40.02.460</v>
          </cell>
          <cell r="B2458" t="str">
            <v>Caixa em alumínio fundido à prova de tempo, umidade, gases, vapores e pó, 240 x 240 x 150 mm</v>
          </cell>
          <cell r="C2458" t="str">
            <v>UN</v>
          </cell>
          <cell r="D2458">
            <v>559.28</v>
          </cell>
          <cell r="E2458">
            <v>15.02</v>
          </cell>
          <cell r="F2458">
            <v>574.29999999999995</v>
          </cell>
        </row>
        <row r="2459">
          <cell r="A2459" t="str">
            <v>40.02.470</v>
          </cell>
          <cell r="B2459" t="str">
            <v>Caixa em alumínio fundido à prova de tempo, umidade, gases, vapores e pó, 445 x 350 x 220 mm</v>
          </cell>
          <cell r="C2459" t="str">
            <v>UN</v>
          </cell>
          <cell r="D2459">
            <v>1483.28</v>
          </cell>
          <cell r="E2459">
            <v>20.02</v>
          </cell>
          <cell r="F2459">
            <v>1503.3</v>
          </cell>
        </row>
        <row r="2460">
          <cell r="A2460" t="str">
            <v>40.02.600</v>
          </cell>
          <cell r="B2460" t="str">
            <v>Caixa de passagem em alumínio fundido à prova de tempo, 100 x 100 mm</v>
          </cell>
          <cell r="C2460" t="str">
            <v>UN</v>
          </cell>
          <cell r="D2460">
            <v>21.92</v>
          </cell>
          <cell r="E2460">
            <v>15.02</v>
          </cell>
          <cell r="F2460">
            <v>36.94</v>
          </cell>
        </row>
        <row r="2461">
          <cell r="A2461" t="str">
            <v>40.02.610</v>
          </cell>
          <cell r="B2461" t="str">
            <v>Caixa de passagem em alumínio fundido à prova de tempo, 200 x 200 mm</v>
          </cell>
          <cell r="C2461" t="str">
            <v>UN</v>
          </cell>
          <cell r="D2461">
            <v>73.94</v>
          </cell>
          <cell r="E2461">
            <v>15.02</v>
          </cell>
          <cell r="F2461">
            <v>88.96</v>
          </cell>
        </row>
        <row r="2462">
          <cell r="A2462" t="str">
            <v>40.02.620</v>
          </cell>
          <cell r="B2462" t="str">
            <v>Caixa de passagem em alumínio fundido à prova de tempo, 300 x 300 mm</v>
          </cell>
          <cell r="C2462" t="str">
            <v>UN</v>
          </cell>
          <cell r="D2462">
            <v>188.45</v>
          </cell>
          <cell r="E2462">
            <v>20.02</v>
          </cell>
          <cell r="F2462">
            <v>208.47</v>
          </cell>
        </row>
        <row r="2463">
          <cell r="A2463" t="str">
            <v>40.04</v>
          </cell>
          <cell r="B2463" t="str">
            <v>Tomadas</v>
          </cell>
        </row>
        <row r="2464">
          <cell r="A2464" t="str">
            <v>40.04.080</v>
          </cell>
          <cell r="B2464" t="str">
            <v>Tomada para telefone 4P, padrão TELEBRÁS, com placa</v>
          </cell>
          <cell r="C2464" t="str">
            <v>CJ</v>
          </cell>
          <cell r="D2464">
            <v>26.22</v>
          </cell>
          <cell r="E2464">
            <v>15.02</v>
          </cell>
          <cell r="F2464">
            <v>41.24</v>
          </cell>
        </row>
        <row r="2465">
          <cell r="A2465" t="str">
            <v>40.04.090</v>
          </cell>
          <cell r="B2465" t="str">
            <v>Tomada RJ 11 para telefone, sem placa</v>
          </cell>
          <cell r="C2465" t="str">
            <v>UN</v>
          </cell>
          <cell r="D2465">
            <v>28.5</v>
          </cell>
          <cell r="E2465">
            <v>15.02</v>
          </cell>
          <cell r="F2465">
            <v>43.52</v>
          </cell>
        </row>
        <row r="2466">
          <cell r="A2466" t="str">
            <v>40.04.096</v>
          </cell>
          <cell r="B2466" t="str">
            <v>Tomada RJ 45 para rede de dados, com placa</v>
          </cell>
          <cell r="C2466" t="str">
            <v>UN</v>
          </cell>
          <cell r="D2466">
            <v>59.42</v>
          </cell>
          <cell r="E2466">
            <v>15.02</v>
          </cell>
          <cell r="F2466">
            <v>74.44</v>
          </cell>
        </row>
        <row r="2467">
          <cell r="A2467" t="str">
            <v>40.04.140</v>
          </cell>
          <cell r="B2467" t="str">
            <v>Tomada 3P+T de 32 A, blindada industrial de sobrepor negativa</v>
          </cell>
          <cell r="C2467" t="str">
            <v>CJ</v>
          </cell>
          <cell r="D2467">
            <v>261.20999999999998</v>
          </cell>
          <cell r="E2467">
            <v>15.02</v>
          </cell>
          <cell r="F2467">
            <v>276.23</v>
          </cell>
        </row>
        <row r="2468">
          <cell r="A2468" t="str">
            <v>40.04.146</v>
          </cell>
          <cell r="B2468" t="str">
            <v>Tomada 3P+T de 63 A, blindada industrial de embutir</v>
          </cell>
          <cell r="C2468" t="str">
            <v>CJ</v>
          </cell>
          <cell r="D2468">
            <v>239.46</v>
          </cell>
          <cell r="E2468">
            <v>15.02</v>
          </cell>
          <cell r="F2468">
            <v>254.48</v>
          </cell>
        </row>
        <row r="2469">
          <cell r="A2469" t="str">
            <v>40.04.230</v>
          </cell>
          <cell r="B2469" t="str">
            <v>Tomada de canaleta/perfilado universal 2P+T, com caixa e tampa</v>
          </cell>
          <cell r="C2469" t="str">
            <v>CJ</v>
          </cell>
          <cell r="D2469">
            <v>17.21</v>
          </cell>
          <cell r="E2469">
            <v>15.02</v>
          </cell>
          <cell r="F2469">
            <v>32.229999999999997</v>
          </cell>
        </row>
        <row r="2470">
          <cell r="A2470" t="str">
            <v>40.04.340</v>
          </cell>
          <cell r="B2470" t="str">
            <v>Plugue e tomada 2P+T de 16 A de sobrepor - 380 / 440 V</v>
          </cell>
          <cell r="C2470" t="str">
            <v>CJ</v>
          </cell>
          <cell r="D2470">
            <v>284.89</v>
          </cell>
          <cell r="E2470">
            <v>15.02</v>
          </cell>
          <cell r="F2470">
            <v>299.91000000000003</v>
          </cell>
        </row>
        <row r="2471">
          <cell r="A2471" t="str">
            <v>40.04.390</v>
          </cell>
          <cell r="B2471" t="str">
            <v>Tomada de energia quadrada com rabicho de 10 A - 250 V , para instalação em painel / rodapé / caixa de tomadas</v>
          </cell>
          <cell r="C2471" t="str">
            <v>UN</v>
          </cell>
          <cell r="D2471">
            <v>16.690000000000001</v>
          </cell>
          <cell r="E2471">
            <v>15.02</v>
          </cell>
          <cell r="F2471">
            <v>31.71</v>
          </cell>
        </row>
        <row r="2472">
          <cell r="A2472" t="str">
            <v>40.04.450</v>
          </cell>
          <cell r="B2472" t="str">
            <v>Tomada 2P+T de 10 A - 250 V, completa</v>
          </cell>
          <cell r="C2472" t="str">
            <v>CJ</v>
          </cell>
          <cell r="D2472">
            <v>11.1</v>
          </cell>
          <cell r="E2472">
            <v>15.02</v>
          </cell>
          <cell r="F2472">
            <v>26.12</v>
          </cell>
        </row>
        <row r="2473">
          <cell r="A2473" t="str">
            <v>40.04.460</v>
          </cell>
          <cell r="B2473" t="str">
            <v>Tomada 2P+T de 20 A - 250 V, completa</v>
          </cell>
          <cell r="C2473" t="str">
            <v>CJ</v>
          </cell>
          <cell r="D2473">
            <v>16.920000000000002</v>
          </cell>
          <cell r="E2473">
            <v>15.02</v>
          </cell>
          <cell r="F2473">
            <v>31.94</v>
          </cell>
        </row>
        <row r="2474">
          <cell r="A2474" t="str">
            <v>40.04.470</v>
          </cell>
          <cell r="B2474" t="str">
            <v>Conjunto 2 tomadas 2P+T de 10 A, completo</v>
          </cell>
          <cell r="C2474" t="str">
            <v>CJ</v>
          </cell>
          <cell r="D2474">
            <v>21.69</v>
          </cell>
          <cell r="E2474">
            <v>15.02</v>
          </cell>
          <cell r="F2474">
            <v>36.71</v>
          </cell>
        </row>
        <row r="2475">
          <cell r="A2475" t="str">
            <v>40.04.480</v>
          </cell>
          <cell r="B2475" t="str">
            <v>Conjunto 1 interruptor simples e 1 tomada 2P+T de 10 A, completo</v>
          </cell>
          <cell r="C2475" t="str">
            <v>CJ</v>
          </cell>
          <cell r="D2475">
            <v>20</v>
          </cell>
          <cell r="E2475">
            <v>15.02</v>
          </cell>
          <cell r="F2475">
            <v>35.020000000000003</v>
          </cell>
        </row>
        <row r="2476">
          <cell r="A2476" t="str">
            <v>40.04.490</v>
          </cell>
          <cell r="B2476" t="str">
            <v>Conjunto 2 interruptores simples e 1 tomada 2P+T de 10 A, completo</v>
          </cell>
          <cell r="C2476" t="str">
            <v>CJ</v>
          </cell>
          <cell r="D2476">
            <v>21.78</v>
          </cell>
          <cell r="E2476">
            <v>15.02</v>
          </cell>
          <cell r="F2476">
            <v>36.799999999999997</v>
          </cell>
        </row>
        <row r="2477">
          <cell r="A2477" t="str">
            <v>40.04.492</v>
          </cell>
          <cell r="B2477" t="str">
            <v>Conjunto 4´ x 4´ de 1 interruptor simples, 1 tomada universal e 1 tomada de 3 polos</v>
          </cell>
          <cell r="C2477" t="str">
            <v>CJ</v>
          </cell>
          <cell r="D2477">
            <v>31.05</v>
          </cell>
          <cell r="E2477">
            <v>18.52</v>
          </cell>
          <cell r="F2477">
            <v>49.57</v>
          </cell>
        </row>
        <row r="2478">
          <cell r="A2478" t="str">
            <v>40.05</v>
          </cell>
          <cell r="B2478" t="str">
            <v>Interruptores e minuterias</v>
          </cell>
        </row>
        <row r="2479">
          <cell r="A2479" t="str">
            <v>40.05.020</v>
          </cell>
          <cell r="B2479" t="str">
            <v>Interruptor com 1 tecla simples e placa</v>
          </cell>
          <cell r="C2479" t="str">
            <v>CJ</v>
          </cell>
          <cell r="D2479">
            <v>8.7799999999999994</v>
          </cell>
          <cell r="E2479">
            <v>17.010000000000002</v>
          </cell>
          <cell r="F2479">
            <v>25.79</v>
          </cell>
        </row>
        <row r="2480">
          <cell r="A2480" t="str">
            <v>40.05.040</v>
          </cell>
          <cell r="B2480" t="str">
            <v>Interruptor com 2 teclas simples e placa</v>
          </cell>
          <cell r="C2480" t="str">
            <v>CJ</v>
          </cell>
          <cell r="D2480">
            <v>17.920000000000002</v>
          </cell>
          <cell r="E2480">
            <v>17.52</v>
          </cell>
          <cell r="F2480">
            <v>35.44</v>
          </cell>
        </row>
        <row r="2481">
          <cell r="A2481" t="str">
            <v>40.05.060</v>
          </cell>
          <cell r="B2481" t="str">
            <v>Interruptor com 3 teclas simples e placa</v>
          </cell>
          <cell r="C2481" t="str">
            <v>CJ</v>
          </cell>
          <cell r="D2481">
            <v>28.51</v>
          </cell>
          <cell r="E2481">
            <v>25.03</v>
          </cell>
          <cell r="F2481">
            <v>53.54</v>
          </cell>
        </row>
        <row r="2482">
          <cell r="A2482" t="str">
            <v>40.05.080</v>
          </cell>
          <cell r="B2482" t="str">
            <v>Interruptor com 1 tecla paralelo e placa</v>
          </cell>
          <cell r="C2482" t="str">
            <v>CJ</v>
          </cell>
          <cell r="D2482">
            <v>12.38</v>
          </cell>
          <cell r="E2482">
            <v>13.52</v>
          </cell>
          <cell r="F2482">
            <v>25.9</v>
          </cell>
        </row>
        <row r="2483">
          <cell r="A2483" t="str">
            <v>40.05.100</v>
          </cell>
          <cell r="B2483" t="str">
            <v>Interruptor com 2 teclas paralelo e placa</v>
          </cell>
          <cell r="C2483" t="str">
            <v>CJ</v>
          </cell>
          <cell r="D2483">
            <v>12.64</v>
          </cell>
          <cell r="E2483">
            <v>22.52</v>
          </cell>
          <cell r="F2483">
            <v>35.159999999999997</v>
          </cell>
        </row>
        <row r="2484">
          <cell r="A2484" t="str">
            <v>40.05.120</v>
          </cell>
          <cell r="B2484" t="str">
            <v>Interruptor com 2 teclas, 1 simples, 1 paralelo e placa</v>
          </cell>
          <cell r="C2484" t="str">
            <v>CJ</v>
          </cell>
          <cell r="D2484">
            <v>11.54</v>
          </cell>
          <cell r="E2484">
            <v>19.02</v>
          </cell>
          <cell r="F2484">
            <v>30.56</v>
          </cell>
        </row>
        <row r="2485">
          <cell r="A2485" t="str">
            <v>40.05.140</v>
          </cell>
          <cell r="B2485" t="str">
            <v>Interruptor com 3 teclas, 2 simples, 1 paralelo e placa</v>
          </cell>
          <cell r="C2485" t="str">
            <v>CJ</v>
          </cell>
          <cell r="D2485">
            <v>13.37</v>
          </cell>
          <cell r="E2485">
            <v>22.52</v>
          </cell>
          <cell r="F2485">
            <v>35.89</v>
          </cell>
        </row>
        <row r="2486">
          <cell r="A2486" t="str">
            <v>40.05.160</v>
          </cell>
          <cell r="B2486" t="str">
            <v>Interruptor com 3 teclas, 1 simples, 2 paralelo e placa</v>
          </cell>
          <cell r="C2486" t="str">
            <v>CJ</v>
          </cell>
          <cell r="D2486">
            <v>21.72</v>
          </cell>
          <cell r="E2486">
            <v>25.03</v>
          </cell>
          <cell r="F2486">
            <v>46.75</v>
          </cell>
        </row>
        <row r="2487">
          <cell r="A2487" t="str">
            <v>40.05.170</v>
          </cell>
          <cell r="B2487" t="str">
            <v>Interruptor bipolar paralelo, 1 tecla dupla e placa</v>
          </cell>
          <cell r="C2487" t="str">
            <v>CJ</v>
          </cell>
          <cell r="D2487">
            <v>43.69</v>
          </cell>
          <cell r="E2487">
            <v>17.52</v>
          </cell>
          <cell r="F2487">
            <v>61.21</v>
          </cell>
        </row>
        <row r="2488">
          <cell r="A2488" t="str">
            <v>40.05.180</v>
          </cell>
          <cell r="B2488" t="str">
            <v>Interruptor bipolar simples, 1 tecla dupla e placa</v>
          </cell>
          <cell r="C2488" t="str">
            <v>CJ</v>
          </cell>
          <cell r="D2488">
            <v>34.81</v>
          </cell>
          <cell r="E2488">
            <v>17.52</v>
          </cell>
          <cell r="F2488">
            <v>52.33</v>
          </cell>
        </row>
        <row r="2489">
          <cell r="A2489" t="str">
            <v>40.05.320</v>
          </cell>
          <cell r="B2489" t="str">
            <v>Pulsador 2 A - 250 V, para minuteria com placa</v>
          </cell>
          <cell r="C2489" t="str">
            <v>CJ</v>
          </cell>
          <cell r="D2489">
            <v>13.96</v>
          </cell>
          <cell r="E2489">
            <v>12.51</v>
          </cell>
          <cell r="F2489">
            <v>26.47</v>
          </cell>
        </row>
        <row r="2490">
          <cell r="A2490" t="str">
            <v>40.05.330</v>
          </cell>
          <cell r="B2490" t="str">
            <v>Variador de luminosidade rotativo até 1000 W, 127/220 V, com placa</v>
          </cell>
          <cell r="C2490" t="str">
            <v>CJ</v>
          </cell>
          <cell r="D2490">
            <v>76.760000000000005</v>
          </cell>
          <cell r="E2490">
            <v>19.02</v>
          </cell>
          <cell r="F2490">
            <v>95.78</v>
          </cell>
        </row>
        <row r="2491">
          <cell r="A2491" t="str">
            <v>40.05.340</v>
          </cell>
          <cell r="B2491" t="str">
            <v>Sensor de presença para teto, com fotocélula, para lâmpada qualquer</v>
          </cell>
          <cell r="C2491" t="str">
            <v>UN</v>
          </cell>
          <cell r="D2491">
            <v>37.5</v>
          </cell>
          <cell r="E2491">
            <v>15.02</v>
          </cell>
          <cell r="F2491">
            <v>52.52</v>
          </cell>
        </row>
        <row r="2492">
          <cell r="A2492" t="str">
            <v>40.05.350</v>
          </cell>
          <cell r="B2492" t="str">
            <v>Sensor de presença infravermelho passivo e microondas, alcance de 12 m - sem fio</v>
          </cell>
          <cell r="C2492" t="str">
            <v>UN</v>
          </cell>
          <cell r="D2492">
            <v>91.67</v>
          </cell>
          <cell r="E2492">
            <v>25.03</v>
          </cell>
          <cell r="F2492">
            <v>116.7</v>
          </cell>
        </row>
        <row r="2493">
          <cell r="A2493" t="str">
            <v>40.06</v>
          </cell>
          <cell r="B2493" t="str">
            <v>Conduletes</v>
          </cell>
        </row>
        <row r="2494">
          <cell r="A2494" t="str">
            <v>40.06.040</v>
          </cell>
          <cell r="B2494" t="str">
            <v>Condulete metálico de 3/4´</v>
          </cell>
          <cell r="C2494" t="str">
            <v>CJ</v>
          </cell>
          <cell r="D2494">
            <v>13.84</v>
          </cell>
          <cell r="E2494">
            <v>25.03</v>
          </cell>
          <cell r="F2494">
            <v>38.869999999999997</v>
          </cell>
        </row>
        <row r="2495">
          <cell r="A2495" t="str">
            <v>40.06.060</v>
          </cell>
          <cell r="B2495" t="str">
            <v>Condulete metálico de 1´</v>
          </cell>
          <cell r="C2495" t="str">
            <v>CJ</v>
          </cell>
          <cell r="D2495">
            <v>19.64</v>
          </cell>
          <cell r="E2495">
            <v>25.03</v>
          </cell>
          <cell r="F2495">
            <v>44.67</v>
          </cell>
        </row>
        <row r="2496">
          <cell r="A2496" t="str">
            <v>40.06.080</v>
          </cell>
          <cell r="B2496" t="str">
            <v>Condulete metálico de 1 1/4´</v>
          </cell>
          <cell r="C2496" t="str">
            <v>CJ</v>
          </cell>
          <cell r="D2496">
            <v>37.619999999999997</v>
          </cell>
          <cell r="E2496">
            <v>25.03</v>
          </cell>
          <cell r="F2496">
            <v>62.65</v>
          </cell>
        </row>
        <row r="2497">
          <cell r="A2497" t="str">
            <v>40.06.100</v>
          </cell>
          <cell r="B2497" t="str">
            <v>Condulete metálico de 1 1/2´</v>
          </cell>
          <cell r="C2497" t="str">
            <v>CJ</v>
          </cell>
          <cell r="D2497">
            <v>38.6</v>
          </cell>
          <cell r="E2497">
            <v>25.03</v>
          </cell>
          <cell r="F2497">
            <v>63.63</v>
          </cell>
        </row>
        <row r="2498">
          <cell r="A2498" t="str">
            <v>40.06.120</v>
          </cell>
          <cell r="B2498" t="str">
            <v>Condulete metálico de 2´</v>
          </cell>
          <cell r="C2498" t="str">
            <v>CJ</v>
          </cell>
          <cell r="D2498">
            <v>83.25</v>
          </cell>
          <cell r="E2498">
            <v>25.03</v>
          </cell>
          <cell r="F2498">
            <v>108.28</v>
          </cell>
        </row>
        <row r="2499">
          <cell r="A2499" t="str">
            <v>40.06.140</v>
          </cell>
          <cell r="B2499" t="str">
            <v>Condulete metálico de 2 1/2´</v>
          </cell>
          <cell r="C2499" t="str">
            <v>CJ</v>
          </cell>
          <cell r="D2499">
            <v>189.72</v>
          </cell>
          <cell r="E2499">
            <v>25.03</v>
          </cell>
          <cell r="F2499">
            <v>214.75</v>
          </cell>
        </row>
        <row r="2500">
          <cell r="A2500" t="str">
            <v>40.06.160</v>
          </cell>
          <cell r="B2500" t="str">
            <v>Condulete metálico de 3´</v>
          </cell>
          <cell r="C2500" t="str">
            <v>CJ</v>
          </cell>
          <cell r="D2500">
            <v>194.15</v>
          </cell>
          <cell r="E2500">
            <v>25.03</v>
          </cell>
          <cell r="F2500">
            <v>219.18</v>
          </cell>
        </row>
        <row r="2501">
          <cell r="A2501" t="str">
            <v>40.06.170</v>
          </cell>
          <cell r="B2501" t="str">
            <v>Condulete metálico de 4´</v>
          </cell>
          <cell r="C2501" t="str">
            <v>CJ</v>
          </cell>
          <cell r="D2501">
            <v>332.54</v>
          </cell>
          <cell r="E2501">
            <v>25.03</v>
          </cell>
          <cell r="F2501">
            <v>357.57</v>
          </cell>
        </row>
        <row r="2502">
          <cell r="A2502" t="str">
            <v>40.06.510</v>
          </cell>
          <cell r="B2502" t="str">
            <v>Condulete em PVC de 1´ - com tampa</v>
          </cell>
          <cell r="C2502" t="str">
            <v>CJ</v>
          </cell>
          <cell r="D2502">
            <v>16.25</v>
          </cell>
          <cell r="E2502">
            <v>25.03</v>
          </cell>
          <cell r="F2502">
            <v>41.28</v>
          </cell>
        </row>
        <row r="2503">
          <cell r="A2503" t="str">
            <v>40.07</v>
          </cell>
          <cell r="B2503" t="str">
            <v>Caixa de passagem em PVC</v>
          </cell>
        </row>
        <row r="2504">
          <cell r="A2504" t="str">
            <v>40.07.010</v>
          </cell>
          <cell r="B2504" t="str">
            <v>Caixa em PVC de 4´ x 2´</v>
          </cell>
          <cell r="C2504" t="str">
            <v>UN</v>
          </cell>
          <cell r="D2504">
            <v>2.76</v>
          </cell>
          <cell r="E2504">
            <v>12.51</v>
          </cell>
          <cell r="F2504">
            <v>15.27</v>
          </cell>
        </row>
        <row r="2505">
          <cell r="A2505" t="str">
            <v>40.07.020</v>
          </cell>
          <cell r="B2505" t="str">
            <v>Caixa em PVC de 4´ x 4´</v>
          </cell>
          <cell r="C2505" t="str">
            <v>UN</v>
          </cell>
          <cell r="D2505">
            <v>5.9</v>
          </cell>
          <cell r="E2505">
            <v>12.51</v>
          </cell>
          <cell r="F2505">
            <v>18.41</v>
          </cell>
        </row>
        <row r="2506">
          <cell r="A2506" t="str">
            <v>40.07.040</v>
          </cell>
          <cell r="B2506" t="str">
            <v>Caixa em PVC octogonal de 4´ x 4´</v>
          </cell>
          <cell r="C2506" t="str">
            <v>UN</v>
          </cell>
          <cell r="D2506">
            <v>6.37</v>
          </cell>
          <cell r="E2506">
            <v>12.51</v>
          </cell>
          <cell r="F2506">
            <v>18.88</v>
          </cell>
        </row>
        <row r="2507">
          <cell r="A2507" t="str">
            <v>40.10</v>
          </cell>
          <cell r="B2507" t="str">
            <v>Contator</v>
          </cell>
        </row>
        <row r="2508">
          <cell r="A2508" t="str">
            <v>40.10.016</v>
          </cell>
          <cell r="B2508" t="str">
            <v>Contator de potência 12 A - 1na+1nf</v>
          </cell>
          <cell r="C2508" t="str">
            <v>UN</v>
          </cell>
          <cell r="D2508">
            <v>248.68</v>
          </cell>
          <cell r="E2508">
            <v>25.03</v>
          </cell>
          <cell r="F2508">
            <v>273.70999999999998</v>
          </cell>
        </row>
        <row r="2509">
          <cell r="A2509" t="str">
            <v>40.10.020</v>
          </cell>
          <cell r="B2509" t="str">
            <v>Contator de potência 9 A - 2na+2nf</v>
          </cell>
          <cell r="C2509" t="str">
            <v>UN</v>
          </cell>
          <cell r="D2509">
            <v>280.27999999999997</v>
          </cell>
          <cell r="E2509">
            <v>25.03</v>
          </cell>
          <cell r="F2509">
            <v>305.31</v>
          </cell>
        </row>
        <row r="2510">
          <cell r="A2510" t="str">
            <v>40.10.040</v>
          </cell>
          <cell r="B2510" t="str">
            <v>Contator de potência 12 A - 2na+2nf</v>
          </cell>
          <cell r="C2510" t="str">
            <v>UN</v>
          </cell>
          <cell r="D2510">
            <v>303.07</v>
          </cell>
          <cell r="E2510">
            <v>25.03</v>
          </cell>
          <cell r="F2510">
            <v>328.1</v>
          </cell>
        </row>
        <row r="2511">
          <cell r="A2511" t="str">
            <v>40.10.060</v>
          </cell>
          <cell r="B2511" t="str">
            <v>Contator de potência 16 A - 2na+2nf</v>
          </cell>
          <cell r="C2511" t="str">
            <v>UN</v>
          </cell>
          <cell r="D2511">
            <v>297.95</v>
          </cell>
          <cell r="E2511">
            <v>25.03</v>
          </cell>
          <cell r="F2511">
            <v>322.98</v>
          </cell>
        </row>
        <row r="2512">
          <cell r="A2512" t="str">
            <v>40.10.080</v>
          </cell>
          <cell r="B2512" t="str">
            <v>Contator de potência 22 A/25 A - 2na+2nf</v>
          </cell>
          <cell r="C2512" t="str">
            <v>UN</v>
          </cell>
          <cell r="D2512">
            <v>367.77</v>
          </cell>
          <cell r="E2512">
            <v>25.03</v>
          </cell>
          <cell r="F2512">
            <v>392.8</v>
          </cell>
        </row>
        <row r="2513">
          <cell r="A2513" t="str">
            <v>40.10.100</v>
          </cell>
          <cell r="B2513" t="str">
            <v>Contator de potência 32 A - 2na+2nf</v>
          </cell>
          <cell r="C2513" t="str">
            <v>UN</v>
          </cell>
          <cell r="D2513">
            <v>582.26</v>
          </cell>
          <cell r="E2513">
            <v>25.03</v>
          </cell>
          <cell r="F2513">
            <v>607.29</v>
          </cell>
        </row>
        <row r="2514">
          <cell r="A2514" t="str">
            <v>40.10.106</v>
          </cell>
          <cell r="B2514" t="str">
            <v>Contator de potência 38 A/40 A - 2na+2nf</v>
          </cell>
          <cell r="C2514" t="str">
            <v>UN</v>
          </cell>
          <cell r="D2514">
            <v>761.42</v>
          </cell>
          <cell r="E2514">
            <v>25.03</v>
          </cell>
          <cell r="F2514">
            <v>786.45</v>
          </cell>
        </row>
        <row r="2515">
          <cell r="A2515" t="str">
            <v>40.10.110</v>
          </cell>
          <cell r="B2515" t="str">
            <v>Contator de potência 50 A - 2na+2nf</v>
          </cell>
          <cell r="C2515" t="str">
            <v>UN</v>
          </cell>
          <cell r="D2515">
            <v>1048.55</v>
          </cell>
          <cell r="E2515">
            <v>25.03</v>
          </cell>
          <cell r="F2515">
            <v>1073.58</v>
          </cell>
        </row>
        <row r="2516">
          <cell r="A2516" t="str">
            <v>40.10.132</v>
          </cell>
          <cell r="B2516" t="str">
            <v>Contator de potência 65 A - 2na+2nf</v>
          </cell>
          <cell r="C2516" t="str">
            <v>UN</v>
          </cell>
          <cell r="D2516">
            <v>1264.44</v>
          </cell>
          <cell r="E2516">
            <v>25.03</v>
          </cell>
          <cell r="F2516">
            <v>1289.47</v>
          </cell>
        </row>
        <row r="2517">
          <cell r="A2517" t="str">
            <v>40.10.136</v>
          </cell>
          <cell r="B2517" t="str">
            <v>Contator de potência 110 A - 2na+2nf</v>
          </cell>
          <cell r="C2517" t="str">
            <v>UN</v>
          </cell>
          <cell r="D2517">
            <v>3258.05</v>
          </cell>
          <cell r="E2517">
            <v>25.03</v>
          </cell>
          <cell r="F2517">
            <v>3283.08</v>
          </cell>
        </row>
        <row r="2518">
          <cell r="A2518" t="str">
            <v>40.10.140</v>
          </cell>
          <cell r="B2518" t="str">
            <v>Contator de potência 150 A - 2na+2nf</v>
          </cell>
          <cell r="C2518" t="str">
            <v>UN</v>
          </cell>
          <cell r="D2518">
            <v>3271.87</v>
          </cell>
          <cell r="E2518">
            <v>25.03</v>
          </cell>
          <cell r="F2518">
            <v>3296.9</v>
          </cell>
        </row>
        <row r="2519">
          <cell r="A2519" t="str">
            <v>40.10.150</v>
          </cell>
          <cell r="B2519" t="str">
            <v>Contator de potência 220 A - 2na+2nf</v>
          </cell>
          <cell r="C2519" t="str">
            <v>UN</v>
          </cell>
          <cell r="D2519">
            <v>6619.44</v>
          </cell>
          <cell r="E2519">
            <v>25.03</v>
          </cell>
          <cell r="F2519">
            <v>6644.47</v>
          </cell>
        </row>
        <row r="2520">
          <cell r="A2520" t="str">
            <v>40.10.500</v>
          </cell>
          <cell r="B2520" t="str">
            <v>Minicontator auxiliar - 4na</v>
          </cell>
          <cell r="C2520" t="str">
            <v>UN</v>
          </cell>
          <cell r="D2520">
            <v>93.27</v>
          </cell>
          <cell r="E2520">
            <v>25.03</v>
          </cell>
          <cell r="F2520">
            <v>118.3</v>
          </cell>
        </row>
        <row r="2521">
          <cell r="A2521" t="str">
            <v>40.10.510</v>
          </cell>
          <cell r="B2521" t="str">
            <v>Contator auxiliar - 2na+2nf</v>
          </cell>
          <cell r="C2521" t="str">
            <v>UN</v>
          </cell>
          <cell r="D2521">
            <v>125.07</v>
          </cell>
          <cell r="E2521">
            <v>25.03</v>
          </cell>
          <cell r="F2521">
            <v>150.1</v>
          </cell>
        </row>
        <row r="2522">
          <cell r="A2522" t="str">
            <v>40.10.520</v>
          </cell>
          <cell r="B2522" t="str">
            <v>Contator auxiliar - 4na+4nf</v>
          </cell>
          <cell r="C2522" t="str">
            <v>UN</v>
          </cell>
          <cell r="D2522">
            <v>155.75</v>
          </cell>
          <cell r="E2522">
            <v>25.03</v>
          </cell>
          <cell r="F2522">
            <v>180.78</v>
          </cell>
        </row>
        <row r="2523">
          <cell r="A2523" t="str">
            <v>40.11</v>
          </cell>
          <cell r="B2523" t="str">
            <v>Rele</v>
          </cell>
        </row>
        <row r="2524">
          <cell r="A2524" t="str">
            <v>40.11.010</v>
          </cell>
          <cell r="B2524" t="str">
            <v>Relé fotoelétrico 50/60 Hz, 110/220 V, 1200 VA, completo</v>
          </cell>
          <cell r="C2524" t="str">
            <v>UN</v>
          </cell>
          <cell r="D2524">
            <v>70.040000000000006</v>
          </cell>
          <cell r="E2524">
            <v>22.52</v>
          </cell>
          <cell r="F2524">
            <v>92.56</v>
          </cell>
        </row>
        <row r="2525">
          <cell r="A2525" t="str">
            <v>40.11.020</v>
          </cell>
          <cell r="B2525" t="str">
            <v>Relé bimetálico de sobrecarga para acoplamento direto, faixas de ajuste de 9/12 A</v>
          </cell>
          <cell r="C2525" t="str">
            <v>UN</v>
          </cell>
          <cell r="D2525">
            <v>264.52999999999997</v>
          </cell>
          <cell r="E2525">
            <v>25.03</v>
          </cell>
          <cell r="F2525">
            <v>289.56</v>
          </cell>
        </row>
        <row r="2526">
          <cell r="A2526" t="str">
            <v>40.11.030</v>
          </cell>
          <cell r="B2526" t="str">
            <v>Relé bimetálico de sobrecarga para acoplamento direto, faixas de ajuste de 20/32 A até 50/63 A</v>
          </cell>
          <cell r="C2526" t="str">
            <v>UN</v>
          </cell>
          <cell r="D2526">
            <v>383.41</v>
          </cell>
          <cell r="E2526">
            <v>25.03</v>
          </cell>
          <cell r="F2526">
            <v>408.44</v>
          </cell>
        </row>
        <row r="2527">
          <cell r="A2527" t="str">
            <v>40.11.050</v>
          </cell>
          <cell r="B2527" t="str">
            <v>Relé bimetálico de sobrecarga para acoplamento direto, faixas de ajuste 0,4/0,63 A até 16/25 A</v>
          </cell>
          <cell r="C2527" t="str">
            <v>UN</v>
          </cell>
          <cell r="D2527">
            <v>305.64</v>
          </cell>
          <cell r="E2527">
            <v>25.03</v>
          </cell>
          <cell r="F2527">
            <v>330.67</v>
          </cell>
        </row>
        <row r="2528">
          <cell r="A2528" t="str">
            <v>40.11.060</v>
          </cell>
          <cell r="B2528" t="str">
            <v>Relé de tempo eletrônico de 0,6 até 6 s - 220V - 50/60 Hz</v>
          </cell>
          <cell r="C2528" t="str">
            <v>UN</v>
          </cell>
          <cell r="D2528">
            <v>92.9</v>
          </cell>
          <cell r="E2528">
            <v>50.05</v>
          </cell>
          <cell r="F2528">
            <v>142.94999999999999</v>
          </cell>
        </row>
        <row r="2529">
          <cell r="A2529" t="str">
            <v>40.11.070</v>
          </cell>
          <cell r="B2529" t="str">
            <v>Relé supervisor trifásico contra falta de fase, inversão de fase e mínima tensão</v>
          </cell>
          <cell r="C2529" t="str">
            <v>UN</v>
          </cell>
          <cell r="D2529">
            <v>3103.78</v>
          </cell>
          <cell r="E2529">
            <v>50.05</v>
          </cell>
          <cell r="F2529">
            <v>3153.83</v>
          </cell>
        </row>
        <row r="2530">
          <cell r="A2530" t="str">
            <v>40.11.120</v>
          </cell>
          <cell r="B2530" t="str">
            <v>Relé de tempo eletrônico de 1,5 até 15 minutos - 110V/220V - 50/60Hz</v>
          </cell>
          <cell r="C2530" t="str">
            <v>UN</v>
          </cell>
          <cell r="D2530">
            <v>89.19</v>
          </cell>
          <cell r="E2530">
            <v>50.05</v>
          </cell>
          <cell r="F2530">
            <v>139.24</v>
          </cell>
        </row>
        <row r="2531">
          <cell r="A2531" t="str">
            <v>40.11.230</v>
          </cell>
          <cell r="B2531" t="str">
            <v>Relé de sobrecarga eletrônico para acoplamento direto, faixa de ajuste de 55 A até 250 A</v>
          </cell>
          <cell r="C2531" t="str">
            <v>UN</v>
          </cell>
          <cell r="D2531">
            <v>2748.04</v>
          </cell>
          <cell r="E2531">
            <v>25.03</v>
          </cell>
          <cell r="F2531">
            <v>2773.07</v>
          </cell>
        </row>
        <row r="2532">
          <cell r="A2532" t="str">
            <v>40.11.240</v>
          </cell>
          <cell r="B2532" t="str">
            <v>Relé de tempo eletrônico de 3 até 30s - 220V - 50/60Hz</v>
          </cell>
          <cell r="C2532" t="str">
            <v>UN</v>
          </cell>
          <cell r="D2532">
            <v>91</v>
          </cell>
          <cell r="E2532">
            <v>50.05</v>
          </cell>
          <cell r="F2532">
            <v>141.05000000000001</v>
          </cell>
        </row>
        <row r="2533">
          <cell r="A2533" t="str">
            <v>40.11.250</v>
          </cell>
          <cell r="B2533" t="str">
            <v>Relé de impulso bipolar, 16 A, 250 V CA</v>
          </cell>
          <cell r="C2533" t="str">
            <v>UN</v>
          </cell>
          <cell r="D2533">
            <v>243.97</v>
          </cell>
          <cell r="E2533">
            <v>30.03</v>
          </cell>
          <cell r="F2533">
            <v>274</v>
          </cell>
        </row>
        <row r="2534">
          <cell r="A2534" t="str">
            <v>40.12</v>
          </cell>
          <cell r="B2534" t="str">
            <v>Chave comutadora e seletora</v>
          </cell>
        </row>
        <row r="2535">
          <cell r="A2535" t="str">
            <v>40.12.020</v>
          </cell>
          <cell r="B2535" t="str">
            <v>Chave comutadora/seletora com 1 polo e 3 posições para 63 A</v>
          </cell>
          <cell r="C2535" t="str">
            <v>UN</v>
          </cell>
          <cell r="D2535">
            <v>587.41</v>
          </cell>
          <cell r="E2535">
            <v>20.02</v>
          </cell>
          <cell r="F2535">
            <v>607.42999999999995</v>
          </cell>
        </row>
        <row r="2536">
          <cell r="A2536" t="str">
            <v>40.12.030</v>
          </cell>
          <cell r="B2536" t="str">
            <v>Chave comutadora/seletora com 1 polo e 3 posições para 25 A</v>
          </cell>
          <cell r="C2536" t="str">
            <v>UN</v>
          </cell>
          <cell r="D2536">
            <v>294.7</v>
          </cell>
          <cell r="E2536">
            <v>20.02</v>
          </cell>
          <cell r="F2536">
            <v>314.72000000000003</v>
          </cell>
        </row>
        <row r="2537">
          <cell r="A2537" t="str">
            <v>40.12.200</v>
          </cell>
          <cell r="B2537" t="str">
            <v>Chave comutadora/seletora com 1 polo e 2 posições para 25 A</v>
          </cell>
          <cell r="C2537" t="str">
            <v>UN</v>
          </cell>
          <cell r="D2537">
            <v>163.25</v>
          </cell>
          <cell r="E2537">
            <v>20.02</v>
          </cell>
          <cell r="F2537">
            <v>183.27</v>
          </cell>
        </row>
        <row r="2538">
          <cell r="A2538" t="str">
            <v>40.12.210</v>
          </cell>
          <cell r="B2538" t="str">
            <v>Chave comutadora/seletora com 3 polos e 3 posições para 25 A</v>
          </cell>
          <cell r="C2538" t="str">
            <v>UN</v>
          </cell>
          <cell r="D2538">
            <v>435.39</v>
          </cell>
          <cell r="E2538">
            <v>20.02</v>
          </cell>
          <cell r="F2538">
            <v>455.41</v>
          </cell>
        </row>
        <row r="2539">
          <cell r="A2539" t="str">
            <v>40.13</v>
          </cell>
          <cell r="B2539" t="str">
            <v>Amperimetro</v>
          </cell>
        </row>
        <row r="2540">
          <cell r="A2540" t="str">
            <v>40.13.010</v>
          </cell>
          <cell r="B2540" t="str">
            <v>Chave comutadora para amperímetro</v>
          </cell>
          <cell r="C2540" t="str">
            <v>UN</v>
          </cell>
          <cell r="D2540">
            <v>143.51</v>
          </cell>
          <cell r="E2540">
            <v>20.02</v>
          </cell>
          <cell r="F2540">
            <v>163.53</v>
          </cell>
        </row>
        <row r="2541">
          <cell r="A2541" t="str">
            <v>40.13.040</v>
          </cell>
          <cell r="B2541" t="str">
            <v>Amperímetro de ferro móvel de 96 x 96 mm, para ligação em transformador de corrente, escala fixa de 0A/50 A até 0A/2 kA</v>
          </cell>
          <cell r="C2541" t="str">
            <v>UN</v>
          </cell>
          <cell r="D2541">
            <v>410.14</v>
          </cell>
          <cell r="E2541">
            <v>12.51</v>
          </cell>
          <cell r="F2541">
            <v>422.65</v>
          </cell>
        </row>
        <row r="2542">
          <cell r="A2542" t="str">
            <v>40.14</v>
          </cell>
          <cell r="B2542" t="str">
            <v>Voltimetro</v>
          </cell>
        </row>
        <row r="2543">
          <cell r="A2543" t="str">
            <v>40.14.010</v>
          </cell>
          <cell r="B2543" t="str">
            <v>Chave comutadora para voltímetro</v>
          </cell>
          <cell r="C2543" t="str">
            <v>UN</v>
          </cell>
          <cell r="D2543">
            <v>116.41</v>
          </cell>
          <cell r="E2543">
            <v>20.02</v>
          </cell>
          <cell r="F2543">
            <v>136.43</v>
          </cell>
        </row>
        <row r="2544">
          <cell r="A2544" t="str">
            <v>40.14.030</v>
          </cell>
          <cell r="B2544" t="str">
            <v>Voltímetro de ferro móvel de 96 x 96 mm, escalas variáveis de 0/150 V, 0/250 V, 0/300 V, 0/500 V e 0/600 V</v>
          </cell>
          <cell r="C2544" t="str">
            <v>UN</v>
          </cell>
          <cell r="D2544">
            <v>122.24</v>
          </cell>
          <cell r="E2544">
            <v>25.03</v>
          </cell>
          <cell r="F2544">
            <v>147.27000000000001</v>
          </cell>
        </row>
        <row r="2545">
          <cell r="A2545" t="str">
            <v>40.20</v>
          </cell>
          <cell r="B2545" t="str">
            <v>Reparos, conservacoes e complementos - GRUPO 40</v>
          </cell>
        </row>
        <row r="2546">
          <cell r="A2546" t="str">
            <v>40.20.050</v>
          </cell>
          <cell r="B2546" t="str">
            <v>Sinalizador com lâmpada</v>
          </cell>
          <cell r="C2546" t="str">
            <v>UN</v>
          </cell>
          <cell r="D2546">
            <v>81.27</v>
          </cell>
          <cell r="E2546">
            <v>40.04</v>
          </cell>
          <cell r="F2546">
            <v>121.31</v>
          </cell>
        </row>
        <row r="2547">
          <cell r="A2547" t="str">
            <v>40.20.060</v>
          </cell>
          <cell r="B2547" t="str">
            <v>Botão de comando duplo sem sinalizador</v>
          </cell>
          <cell r="C2547" t="str">
            <v>UN</v>
          </cell>
          <cell r="D2547">
            <v>46.53</v>
          </cell>
          <cell r="E2547">
            <v>40.04</v>
          </cell>
          <cell r="F2547">
            <v>86.57</v>
          </cell>
        </row>
        <row r="2548">
          <cell r="A2548" t="str">
            <v>40.20.090</v>
          </cell>
          <cell r="B2548" t="str">
            <v>Botoeira com retenção para quadro/painel</v>
          </cell>
          <cell r="C2548" t="str">
            <v>UN</v>
          </cell>
          <cell r="D2548">
            <v>29.85</v>
          </cell>
          <cell r="E2548">
            <v>15.02</v>
          </cell>
          <cell r="F2548">
            <v>44.87</v>
          </cell>
        </row>
        <row r="2549">
          <cell r="A2549" t="str">
            <v>40.20.100</v>
          </cell>
          <cell r="B2549" t="str">
            <v>Botoeira de comando liga-desliga, sem sinalização</v>
          </cell>
          <cell r="C2549" t="str">
            <v>UN</v>
          </cell>
          <cell r="D2549">
            <v>161.49</v>
          </cell>
          <cell r="E2549">
            <v>15.02</v>
          </cell>
          <cell r="F2549">
            <v>176.51</v>
          </cell>
        </row>
        <row r="2550">
          <cell r="A2550" t="str">
            <v>40.20.110</v>
          </cell>
          <cell r="B2550" t="str">
            <v>Alarme sonoro bitonal 220 V para painel de comando</v>
          </cell>
          <cell r="C2550" t="str">
            <v>UN</v>
          </cell>
          <cell r="D2550">
            <v>390.54</v>
          </cell>
          <cell r="E2550">
            <v>15.02</v>
          </cell>
          <cell r="F2550">
            <v>405.56</v>
          </cell>
        </row>
        <row r="2551">
          <cell r="A2551" t="str">
            <v>40.20.120</v>
          </cell>
          <cell r="B2551" t="str">
            <v>Placa de 4´ x 2´</v>
          </cell>
          <cell r="C2551" t="str">
            <v>UN</v>
          </cell>
          <cell r="D2551">
            <v>4.26</v>
          </cell>
          <cell r="E2551">
            <v>1.63</v>
          </cell>
          <cell r="F2551">
            <v>5.89</v>
          </cell>
        </row>
        <row r="2552">
          <cell r="A2552" t="str">
            <v>40.20.140</v>
          </cell>
          <cell r="B2552" t="str">
            <v>Placa de 4´ x 4´</v>
          </cell>
          <cell r="C2552" t="str">
            <v>UN</v>
          </cell>
          <cell r="D2552">
            <v>10.52</v>
          </cell>
          <cell r="E2552">
            <v>1.63</v>
          </cell>
          <cell r="F2552">
            <v>12.15</v>
          </cell>
        </row>
        <row r="2553">
          <cell r="A2553" t="str">
            <v>40.20.200</v>
          </cell>
          <cell r="B2553" t="str">
            <v>Chave de boia normalmente fechada ou aberta</v>
          </cell>
          <cell r="C2553" t="str">
            <v>UN</v>
          </cell>
          <cell r="D2553">
            <v>49.65</v>
          </cell>
          <cell r="E2553">
            <v>20.02</v>
          </cell>
          <cell r="F2553">
            <v>69.67</v>
          </cell>
        </row>
        <row r="2554">
          <cell r="A2554" t="str">
            <v>40.20.240</v>
          </cell>
          <cell r="B2554" t="str">
            <v>Plugue com 2P+T de 10A, 250V</v>
          </cell>
          <cell r="C2554" t="str">
            <v>UN</v>
          </cell>
          <cell r="D2554">
            <v>6.89</v>
          </cell>
          <cell r="E2554">
            <v>10.01</v>
          </cell>
          <cell r="F2554">
            <v>16.899999999999999</v>
          </cell>
        </row>
        <row r="2555">
          <cell r="A2555" t="str">
            <v>40.20.250</v>
          </cell>
          <cell r="B2555" t="str">
            <v>Plugue prolongador com 2P+T de 10A, 250V</v>
          </cell>
          <cell r="C2555" t="str">
            <v>UN</v>
          </cell>
          <cell r="D2555">
            <v>9.7799999999999994</v>
          </cell>
          <cell r="E2555">
            <v>10.01</v>
          </cell>
          <cell r="F2555">
            <v>19.79</v>
          </cell>
        </row>
        <row r="2556">
          <cell r="A2556" t="str">
            <v>40.20.300</v>
          </cell>
          <cell r="B2556" t="str">
            <v>Chave de nível tipo boia pendular (pera), com contato micro switch</v>
          </cell>
          <cell r="C2556" t="str">
            <v>UN</v>
          </cell>
          <cell r="D2556">
            <v>427.96</v>
          </cell>
          <cell r="E2556">
            <v>50.05</v>
          </cell>
          <cell r="F2556">
            <v>478.01</v>
          </cell>
        </row>
        <row r="2557">
          <cell r="A2557" t="str">
            <v>40.20.302</v>
          </cell>
          <cell r="B2557" t="str">
            <v>Placa suporte (tampa) 4´ x 4´ para áreas úmidas, grau de proteção IP55</v>
          </cell>
          <cell r="C2557" t="str">
            <v>UN</v>
          </cell>
          <cell r="D2557">
            <v>54.67</v>
          </cell>
          <cell r="E2557">
            <v>15.02</v>
          </cell>
          <cell r="F2557">
            <v>69.69</v>
          </cell>
        </row>
        <row r="2558">
          <cell r="A2558" t="str">
            <v>40.20.310</v>
          </cell>
          <cell r="B2558" t="str">
            <v>Placa/espelho em latão escovado 4´ x 4´, para 02 tomadas elétrica</v>
          </cell>
          <cell r="C2558" t="str">
            <v>UN</v>
          </cell>
          <cell r="D2558">
            <v>42.01</v>
          </cell>
          <cell r="E2558">
            <v>22.74</v>
          </cell>
          <cell r="F2558">
            <v>64.75</v>
          </cell>
        </row>
        <row r="2559">
          <cell r="A2559" t="str">
            <v>40.20.320</v>
          </cell>
          <cell r="B2559" t="str">
            <v>Placa/espelho em latão escovado 4´ x 4´, para 01 tomada elétrica</v>
          </cell>
          <cell r="C2559" t="str">
            <v>UN</v>
          </cell>
          <cell r="D2559">
            <v>38.17</v>
          </cell>
          <cell r="E2559">
            <v>22.74</v>
          </cell>
          <cell r="F2559">
            <v>60.91</v>
          </cell>
        </row>
        <row r="2560">
          <cell r="A2560" t="str">
            <v>41</v>
          </cell>
          <cell r="B2560" t="str">
            <v>ILUMINACAO</v>
          </cell>
        </row>
        <row r="2561">
          <cell r="A2561" t="str">
            <v>41.02</v>
          </cell>
          <cell r="B2561" t="str">
            <v>Lampadas</v>
          </cell>
        </row>
        <row r="2562">
          <cell r="A2562" t="str">
            <v>41.02.541</v>
          </cell>
          <cell r="B2562" t="str">
            <v>Lâmpada LED tubular T8 com base G13, de 900 até 1050 Im - 9 a 10 W</v>
          </cell>
          <cell r="C2562" t="str">
            <v>UN</v>
          </cell>
          <cell r="D2562">
            <v>20.57</v>
          </cell>
          <cell r="E2562">
            <v>4.07</v>
          </cell>
          <cell r="F2562">
            <v>24.64</v>
          </cell>
        </row>
        <row r="2563">
          <cell r="A2563" t="str">
            <v>41.02.551</v>
          </cell>
          <cell r="B2563" t="str">
            <v>Lâmpada LED tubular T8 com base G13, de 1850 até 2000 Im - 18 a 20 W</v>
          </cell>
          <cell r="C2563" t="str">
            <v>UN</v>
          </cell>
          <cell r="D2563">
            <v>27.36</v>
          </cell>
          <cell r="E2563">
            <v>4.07</v>
          </cell>
          <cell r="F2563">
            <v>31.43</v>
          </cell>
        </row>
        <row r="2564">
          <cell r="A2564" t="str">
            <v>41.02.562</v>
          </cell>
          <cell r="B2564" t="str">
            <v>Lâmpada LED tubular T8 com base G13, de 3400 até 4000 Im - 36 a 40 W</v>
          </cell>
          <cell r="C2564" t="str">
            <v>UN</v>
          </cell>
          <cell r="D2564">
            <v>92.09</v>
          </cell>
          <cell r="E2564">
            <v>4.07</v>
          </cell>
          <cell r="F2564">
            <v>96.16</v>
          </cell>
        </row>
        <row r="2565">
          <cell r="A2565" t="str">
            <v>41.02.580</v>
          </cell>
          <cell r="B2565" t="str">
            <v>Lâmpada LED 13,5W, com base E-27, 1400 até 1510 lm</v>
          </cell>
          <cell r="C2565" t="str">
            <v>UN</v>
          </cell>
          <cell r="D2565">
            <v>30.19</v>
          </cell>
          <cell r="E2565">
            <v>4.07</v>
          </cell>
          <cell r="F2565">
            <v>34.26</v>
          </cell>
        </row>
        <row r="2566">
          <cell r="A2566" t="str">
            <v>41.04</v>
          </cell>
          <cell r="B2566" t="str">
            <v>Acessorios para iluminacao</v>
          </cell>
        </row>
        <row r="2567">
          <cell r="A2567" t="str">
            <v>41.04.020</v>
          </cell>
          <cell r="B2567" t="str">
            <v>Receptáculo de porcelana com parafuso de fixação com rosca E-27</v>
          </cell>
          <cell r="C2567" t="str">
            <v>UN</v>
          </cell>
          <cell r="D2567">
            <v>6.54</v>
          </cell>
          <cell r="E2567">
            <v>3.99</v>
          </cell>
          <cell r="F2567">
            <v>10.53</v>
          </cell>
        </row>
        <row r="2568">
          <cell r="A2568" t="str">
            <v>41.04.050</v>
          </cell>
          <cell r="B2568" t="str">
            <v>Trilho eletrificado de alimentação com 1 circuito, em alumínio com pintura na cor branco, inclusive acessórios</v>
          </cell>
          <cell r="C2568" t="str">
            <v>M</v>
          </cell>
          <cell r="D2568">
            <v>137.54</v>
          </cell>
          <cell r="E2568">
            <v>20.02</v>
          </cell>
          <cell r="F2568">
            <v>157.56</v>
          </cell>
        </row>
        <row r="2569">
          <cell r="A2569" t="str">
            <v>41.05</v>
          </cell>
          <cell r="B2569" t="str">
            <v>Lampada de descarga de alta potencia</v>
          </cell>
        </row>
        <row r="2570">
          <cell r="A2570" t="str">
            <v>41.05.710</v>
          </cell>
          <cell r="B2570" t="str">
            <v>Lâmpada de vapor metálico tubular, base G12 de 70 W</v>
          </cell>
          <cell r="C2570" t="str">
            <v>UN</v>
          </cell>
          <cell r="D2570">
            <v>133.09</v>
          </cell>
          <cell r="E2570">
            <v>4.07</v>
          </cell>
          <cell r="F2570">
            <v>137.16</v>
          </cell>
        </row>
        <row r="2571">
          <cell r="A2571" t="str">
            <v>41.05.720</v>
          </cell>
          <cell r="B2571" t="str">
            <v>Lâmpada de vapor metálico tubular, base G12 de 150 W</v>
          </cell>
          <cell r="C2571" t="str">
            <v>UN</v>
          </cell>
          <cell r="D2571">
            <v>121.36</v>
          </cell>
          <cell r="E2571">
            <v>4.07</v>
          </cell>
          <cell r="F2571">
            <v>125.43</v>
          </cell>
        </row>
        <row r="2572">
          <cell r="A2572" t="str">
            <v>41.06</v>
          </cell>
          <cell r="B2572" t="str">
            <v>Lampada halogena</v>
          </cell>
        </row>
        <row r="2573">
          <cell r="A2573" t="str">
            <v>41.06.100</v>
          </cell>
          <cell r="B2573" t="str">
            <v>Lâmpada halógena refletora PAR20, base E27 de 50 W - 220 V</v>
          </cell>
          <cell r="C2573" t="str">
            <v>UN</v>
          </cell>
          <cell r="D2573">
            <v>23.61</v>
          </cell>
          <cell r="E2573">
            <v>4.07</v>
          </cell>
          <cell r="F2573">
            <v>27.68</v>
          </cell>
        </row>
        <row r="2574">
          <cell r="A2574" t="str">
            <v>41.06.130</v>
          </cell>
          <cell r="B2574" t="str">
            <v>Lâmpada halógena com refletor dicroico de 50 W - 12 V</v>
          </cell>
          <cell r="C2574" t="str">
            <v>UN</v>
          </cell>
          <cell r="D2574">
            <v>14.09</v>
          </cell>
          <cell r="E2574">
            <v>4.07</v>
          </cell>
          <cell r="F2574">
            <v>18.16</v>
          </cell>
        </row>
        <row r="2575">
          <cell r="A2575" t="str">
            <v>41.06.410</v>
          </cell>
          <cell r="B2575" t="str">
            <v>Lâmpada halógena tubular, base R7s bilateral de 300 W - 110 ou 220 V</v>
          </cell>
          <cell r="C2575" t="str">
            <v>UN</v>
          </cell>
          <cell r="D2575">
            <v>15.49</v>
          </cell>
          <cell r="E2575">
            <v>4.07</v>
          </cell>
          <cell r="F2575">
            <v>19.559999999999999</v>
          </cell>
        </row>
        <row r="2576">
          <cell r="A2576" t="str">
            <v>41.07</v>
          </cell>
          <cell r="B2576" t="str">
            <v>Lampada fluorescente</v>
          </cell>
        </row>
        <row r="2577">
          <cell r="A2577" t="str">
            <v>41.07.020</v>
          </cell>
          <cell r="B2577" t="str">
            <v>Lâmpada fluorescente tubular, base bipino bilateral de 15 W</v>
          </cell>
          <cell r="C2577" t="str">
            <v>UN</v>
          </cell>
          <cell r="D2577">
            <v>21.08</v>
          </cell>
          <cell r="E2577">
            <v>4.07</v>
          </cell>
          <cell r="F2577">
            <v>25.15</v>
          </cell>
        </row>
        <row r="2578">
          <cell r="A2578" t="str">
            <v>41.07.030</v>
          </cell>
          <cell r="B2578" t="str">
            <v>Lâmpada fluorescente tubular, base bipino bilateral de 16 W</v>
          </cell>
          <cell r="C2578" t="str">
            <v>UN</v>
          </cell>
          <cell r="D2578">
            <v>12.98</v>
          </cell>
          <cell r="E2578">
            <v>4.07</v>
          </cell>
          <cell r="F2578">
            <v>17.05</v>
          </cell>
        </row>
        <row r="2579">
          <cell r="A2579" t="str">
            <v>41.07.050</v>
          </cell>
          <cell r="B2579" t="str">
            <v>Lâmpada fluorescente tubular, base bipino bilateral de 20 W</v>
          </cell>
          <cell r="C2579" t="str">
            <v>UN</v>
          </cell>
          <cell r="D2579">
            <v>11.76</v>
          </cell>
          <cell r="E2579">
            <v>4.07</v>
          </cell>
          <cell r="F2579">
            <v>15.83</v>
          </cell>
        </row>
        <row r="2580">
          <cell r="A2580" t="str">
            <v>41.07.060</v>
          </cell>
          <cell r="B2580" t="str">
            <v>Lâmpada fluorescente tubular, base bipino bilateral de 28 W</v>
          </cell>
          <cell r="C2580" t="str">
            <v>UN</v>
          </cell>
          <cell r="D2580">
            <v>17.920000000000002</v>
          </cell>
          <cell r="E2580">
            <v>4.07</v>
          </cell>
          <cell r="F2580">
            <v>21.99</v>
          </cell>
        </row>
        <row r="2581">
          <cell r="A2581" t="str">
            <v>41.07.070</v>
          </cell>
          <cell r="B2581" t="str">
            <v>Lâmpada fluorescente tubular, base bipino bilateral de 32 W</v>
          </cell>
          <cell r="C2581" t="str">
            <v>UN</v>
          </cell>
          <cell r="D2581">
            <v>9.7799999999999994</v>
          </cell>
          <cell r="E2581">
            <v>4.07</v>
          </cell>
          <cell r="F2581">
            <v>13.85</v>
          </cell>
        </row>
        <row r="2582">
          <cell r="A2582" t="str">
            <v>41.07.200</v>
          </cell>
          <cell r="B2582" t="str">
            <v>Lâmpada fluorescente tubular, base bipino bilateral de 32 W, com camada trifósforo</v>
          </cell>
          <cell r="C2582" t="str">
            <v>UN</v>
          </cell>
          <cell r="D2582">
            <v>23.05</v>
          </cell>
          <cell r="E2582">
            <v>4.07</v>
          </cell>
          <cell r="F2582">
            <v>27.12</v>
          </cell>
        </row>
        <row r="2583">
          <cell r="A2583" t="str">
            <v>41.07.420</v>
          </cell>
          <cell r="B2583" t="str">
            <v>Lâmpada fluorescente compacta eletrônica "3U", base E27 de 15 W - 110 ou 220 V</v>
          </cell>
          <cell r="C2583" t="str">
            <v>UN</v>
          </cell>
          <cell r="D2583">
            <v>14.1</v>
          </cell>
          <cell r="E2583">
            <v>4.07</v>
          </cell>
          <cell r="F2583">
            <v>18.170000000000002</v>
          </cell>
        </row>
        <row r="2584">
          <cell r="A2584" t="str">
            <v>41.07.430</v>
          </cell>
          <cell r="B2584" t="str">
            <v>Lâmpada fluorescente compacta eletrônica "3U", base E27 de 20 W - 110 ou 220 V</v>
          </cell>
          <cell r="C2584" t="str">
            <v>UN</v>
          </cell>
          <cell r="D2584">
            <v>13.65</v>
          </cell>
          <cell r="E2584">
            <v>4.07</v>
          </cell>
          <cell r="F2584">
            <v>17.72</v>
          </cell>
        </row>
        <row r="2585">
          <cell r="A2585" t="str">
            <v>41.07.440</v>
          </cell>
          <cell r="B2585" t="str">
            <v>Lâmpada fluorescente compacta eletrônica "3U", base E27 de 23 W - 110 ou 220 V</v>
          </cell>
          <cell r="C2585" t="str">
            <v>UN</v>
          </cell>
          <cell r="D2585">
            <v>18.46</v>
          </cell>
          <cell r="E2585">
            <v>4.07</v>
          </cell>
          <cell r="F2585">
            <v>22.53</v>
          </cell>
        </row>
        <row r="2586">
          <cell r="A2586" t="str">
            <v>41.07.450</v>
          </cell>
          <cell r="B2586" t="str">
            <v>Lâmpada fluorescente compacta eletrônica "3U", base E27 de 25 W - 110 ou 220 V</v>
          </cell>
          <cell r="C2586" t="str">
            <v>UN</v>
          </cell>
          <cell r="D2586">
            <v>14.58</v>
          </cell>
          <cell r="E2586">
            <v>4.07</v>
          </cell>
          <cell r="F2586">
            <v>18.649999999999999</v>
          </cell>
        </row>
        <row r="2587">
          <cell r="A2587" t="str">
            <v>41.07.800</v>
          </cell>
          <cell r="B2587" t="str">
            <v>Lâmpada fluorescente compacta "1U", base G-23 de 9 W</v>
          </cell>
          <cell r="C2587" t="str">
            <v>UN</v>
          </cell>
          <cell r="D2587">
            <v>12.26</v>
          </cell>
          <cell r="E2587">
            <v>4.07</v>
          </cell>
          <cell r="F2587">
            <v>16.329999999999998</v>
          </cell>
        </row>
        <row r="2588">
          <cell r="A2588" t="str">
            <v>41.07.810</v>
          </cell>
          <cell r="B2588" t="str">
            <v>Lâmpada fluorescente compacta "2U", base G-24D-2 de 18 W</v>
          </cell>
          <cell r="C2588" t="str">
            <v>UN</v>
          </cell>
          <cell r="D2588">
            <v>18.600000000000001</v>
          </cell>
          <cell r="E2588">
            <v>4.07</v>
          </cell>
          <cell r="F2588">
            <v>22.67</v>
          </cell>
        </row>
        <row r="2589">
          <cell r="A2589" t="str">
            <v>41.07.820</v>
          </cell>
          <cell r="B2589" t="str">
            <v>Lâmpada fluorescente compacta "2U", base G-24D-3 de 26 W</v>
          </cell>
          <cell r="C2589" t="str">
            <v>UN</v>
          </cell>
          <cell r="D2589">
            <v>17</v>
          </cell>
          <cell r="E2589">
            <v>4.07</v>
          </cell>
          <cell r="F2589">
            <v>21.07</v>
          </cell>
        </row>
        <row r="2590">
          <cell r="A2590" t="str">
            <v>41.07.860</v>
          </cell>
          <cell r="B2590" t="str">
            <v>Lâmpada fluorescente compacta "2U", base G-24Q-3 de 26 W</v>
          </cell>
          <cell r="C2590" t="str">
            <v>UN</v>
          </cell>
          <cell r="D2590">
            <v>18.14</v>
          </cell>
          <cell r="E2590">
            <v>4.07</v>
          </cell>
          <cell r="F2590">
            <v>22.21</v>
          </cell>
        </row>
        <row r="2591">
          <cell r="A2591" t="str">
            <v>41.08</v>
          </cell>
          <cell r="B2591" t="str">
            <v>Reator e equipamentos para lampada de descarga de alta potencia</v>
          </cell>
        </row>
        <row r="2592">
          <cell r="A2592" t="str">
            <v>41.08.010</v>
          </cell>
          <cell r="B2592" t="str">
            <v>Transformador eletrônico para lâmpada halógena dicroica de 50 W - 220 V</v>
          </cell>
          <cell r="C2592" t="str">
            <v>UN</v>
          </cell>
          <cell r="D2592">
            <v>30.17</v>
          </cell>
          <cell r="E2592">
            <v>10.01</v>
          </cell>
          <cell r="F2592">
            <v>40.18</v>
          </cell>
        </row>
        <row r="2593">
          <cell r="A2593" t="str">
            <v>41.08.230</v>
          </cell>
          <cell r="B2593" t="str">
            <v>Reator eletromagnético de alto fator de potência, para lâmpada vapor de sódio 150 W / 220 V</v>
          </cell>
          <cell r="C2593" t="str">
            <v>UN</v>
          </cell>
          <cell r="D2593">
            <v>100.79</v>
          </cell>
          <cell r="E2593">
            <v>10.01</v>
          </cell>
          <cell r="F2593">
            <v>110.8</v>
          </cell>
        </row>
        <row r="2594">
          <cell r="A2594" t="str">
            <v>41.08.250</v>
          </cell>
          <cell r="B2594" t="str">
            <v>Reator eletromagnético de alto fator de potência, para lâmpada vapor de sódio 250 W / 220 V</v>
          </cell>
          <cell r="C2594" t="str">
            <v>UN</v>
          </cell>
          <cell r="D2594">
            <v>143.55000000000001</v>
          </cell>
          <cell r="E2594">
            <v>10.01</v>
          </cell>
          <cell r="F2594">
            <v>153.56</v>
          </cell>
        </row>
        <row r="2595">
          <cell r="A2595" t="str">
            <v>41.08.270</v>
          </cell>
          <cell r="B2595" t="str">
            <v>Reator eletromagnético de alto fator de potência, para lâmpada vapor de sódio 400 W / 220 V</v>
          </cell>
          <cell r="C2595" t="str">
            <v>UN</v>
          </cell>
          <cell r="D2595">
            <v>191.37</v>
          </cell>
          <cell r="E2595">
            <v>10.01</v>
          </cell>
          <cell r="F2595">
            <v>201.38</v>
          </cell>
        </row>
        <row r="2596">
          <cell r="A2596" t="str">
            <v>41.08.280</v>
          </cell>
          <cell r="B2596" t="str">
            <v>Reator eletromagnético de alto fator de potência, para lâmpada vapor de sódio 1000 W / 220 V</v>
          </cell>
          <cell r="C2596" t="str">
            <v>UN</v>
          </cell>
          <cell r="D2596">
            <v>588.20000000000005</v>
          </cell>
          <cell r="E2596">
            <v>10.01</v>
          </cell>
          <cell r="F2596">
            <v>598.21</v>
          </cell>
        </row>
        <row r="2597">
          <cell r="A2597" t="str">
            <v>41.08.420</v>
          </cell>
          <cell r="B2597" t="str">
            <v>Reator eletromagnético de alto fator de potência, para lâmpada vapor metálico 70 W / 220 V</v>
          </cell>
          <cell r="C2597" t="str">
            <v>UN</v>
          </cell>
          <cell r="D2597">
            <v>90.08</v>
          </cell>
          <cell r="E2597">
            <v>10.01</v>
          </cell>
          <cell r="F2597">
            <v>100.09</v>
          </cell>
        </row>
        <row r="2598">
          <cell r="A2598" t="str">
            <v>41.08.440</v>
          </cell>
          <cell r="B2598" t="str">
            <v>Reator eletromagnético de alto fator de potência, para lâmpada vapor metálico 150 W / 220 V</v>
          </cell>
          <cell r="C2598" t="str">
            <v>UN</v>
          </cell>
          <cell r="D2598">
            <v>111.87</v>
          </cell>
          <cell r="E2598">
            <v>10.01</v>
          </cell>
          <cell r="F2598">
            <v>121.88</v>
          </cell>
        </row>
        <row r="2599">
          <cell r="A2599" t="str">
            <v>41.08.450</v>
          </cell>
          <cell r="B2599" t="str">
            <v>Reator eletromagnético de alto fator de potência, para lâmpada vapor metálico 250 W / 220 V</v>
          </cell>
          <cell r="C2599" t="str">
            <v>UN</v>
          </cell>
          <cell r="D2599">
            <v>122.58</v>
          </cell>
          <cell r="E2599">
            <v>10.01</v>
          </cell>
          <cell r="F2599">
            <v>132.59</v>
          </cell>
        </row>
        <row r="2600">
          <cell r="A2600" t="str">
            <v>41.08.460</v>
          </cell>
          <cell r="B2600" t="str">
            <v>Reator eletromagnético de alto fator de potência, para lâmpada vapor metálico 400 W / 220 V</v>
          </cell>
          <cell r="C2600" t="str">
            <v>UN</v>
          </cell>
          <cell r="D2600">
            <v>152.49</v>
          </cell>
          <cell r="E2600">
            <v>10.01</v>
          </cell>
          <cell r="F2600">
            <v>162.5</v>
          </cell>
        </row>
        <row r="2601">
          <cell r="A2601" t="str">
            <v>41.09</v>
          </cell>
          <cell r="B2601" t="str">
            <v>Reator e equipamentos para lampada fluorescente</v>
          </cell>
        </row>
        <row r="2602">
          <cell r="A2602" t="str">
            <v>41.09.720</v>
          </cell>
          <cell r="B2602" t="str">
            <v>Reator eletrônico de alto fator de potência com partida instantânea, para 2 lâmpadas fluorescentes tubulares, base bipino bilateral, 16 W - 127 V / 220 V</v>
          </cell>
          <cell r="C2602" t="str">
            <v>UN</v>
          </cell>
          <cell r="D2602">
            <v>44.37</v>
          </cell>
          <cell r="E2602">
            <v>20.02</v>
          </cell>
          <cell r="F2602">
            <v>64.39</v>
          </cell>
        </row>
        <row r="2603">
          <cell r="A2603" t="str">
            <v>41.09.740</v>
          </cell>
          <cell r="B2603" t="str">
            <v>Reator eletrônico de alto fator de potência com partida instantânea, para 2 lâmpadas fluorescentes tubulares, base bipino bilateral, 28 W - 127 V / 220 V</v>
          </cell>
          <cell r="C2603" t="str">
            <v>UN</v>
          </cell>
          <cell r="D2603">
            <v>91.5</v>
          </cell>
          <cell r="E2603">
            <v>10.01</v>
          </cell>
          <cell r="F2603">
            <v>101.51</v>
          </cell>
        </row>
        <row r="2604">
          <cell r="A2604" t="str">
            <v>41.09.750</v>
          </cell>
          <cell r="B2604" t="str">
            <v>Reator eletrônico de alto fator de potência com partida instantânea, para 2 lâmpadas fluorescentes tubulares, base bipino bilateral, 32 W - 127 V / 220 V</v>
          </cell>
          <cell r="C2604" t="str">
            <v>UN</v>
          </cell>
          <cell r="D2604">
            <v>46.45</v>
          </cell>
          <cell r="E2604">
            <v>20.02</v>
          </cell>
          <cell r="F2604">
            <v>66.47</v>
          </cell>
        </row>
        <row r="2605">
          <cell r="A2605" t="str">
            <v>41.09.830</v>
          </cell>
          <cell r="B2605" t="str">
            <v>Reator eletrônico de alto fator de potência com partida instantânea, para 2 lâmpadas fluorescentes tubulares "HO", base bipino bilateral, 110 W - 220 V</v>
          </cell>
          <cell r="C2605" t="str">
            <v>UN</v>
          </cell>
          <cell r="D2605">
            <v>90.33</v>
          </cell>
          <cell r="E2605">
            <v>20.02</v>
          </cell>
          <cell r="F2605">
            <v>110.35</v>
          </cell>
        </row>
        <row r="2606">
          <cell r="A2606" t="str">
            <v>41.09.870</v>
          </cell>
          <cell r="B2606" t="str">
            <v>Reator eletrônico de alto fator de potência com partida instantânea, para uma lâmpada fluorescente compacta "2U", base G24q-3, 26 W - 220 V</v>
          </cell>
          <cell r="C2606" t="str">
            <v>UN</v>
          </cell>
          <cell r="D2606">
            <v>39.11</v>
          </cell>
          <cell r="E2606">
            <v>10.01</v>
          </cell>
          <cell r="F2606">
            <v>49.12</v>
          </cell>
        </row>
        <row r="2607">
          <cell r="A2607" t="str">
            <v>41.09.890</v>
          </cell>
          <cell r="B2607" t="str">
            <v>Reator eletrônico de alto fator de potência com partida instantânea, para 2 lâmpadas fluorescentes compactas "2U", base G24q-3, 26 W - 220 V</v>
          </cell>
          <cell r="C2607" t="str">
            <v>UN</v>
          </cell>
          <cell r="D2607">
            <v>54.2</v>
          </cell>
          <cell r="E2607">
            <v>20.02</v>
          </cell>
          <cell r="F2607">
            <v>74.22</v>
          </cell>
        </row>
        <row r="2608">
          <cell r="A2608" t="str">
            <v>41.10</v>
          </cell>
          <cell r="B2608" t="str">
            <v>Postes e acessorios</v>
          </cell>
        </row>
        <row r="2609">
          <cell r="A2609" t="str">
            <v>41.10.060</v>
          </cell>
          <cell r="B2609" t="str">
            <v>Braço em tubo de ferro galvanizado de 1" x 1,00 m para fixação de uma luminária</v>
          </cell>
          <cell r="C2609" t="str">
            <v>UN</v>
          </cell>
          <cell r="D2609">
            <v>70.650000000000006</v>
          </cell>
          <cell r="E2609">
            <v>70.41</v>
          </cell>
          <cell r="F2609">
            <v>141.06</v>
          </cell>
        </row>
        <row r="2610">
          <cell r="A2610" t="str">
            <v>41.10.070</v>
          </cell>
          <cell r="B2610" t="str">
            <v>Cruzeta reforçada em ferro galvanizado para fixação de quatro luminárias</v>
          </cell>
          <cell r="C2610" t="str">
            <v>UN</v>
          </cell>
          <cell r="D2610">
            <v>832.44</v>
          </cell>
          <cell r="E2610">
            <v>70.41</v>
          </cell>
          <cell r="F2610">
            <v>902.85</v>
          </cell>
        </row>
        <row r="2611">
          <cell r="A2611" t="str">
            <v>41.10.080</v>
          </cell>
          <cell r="B2611" t="str">
            <v>Cruzeta reforçada em ferro galvanizado para fixação de duas luminárias</v>
          </cell>
          <cell r="C2611" t="str">
            <v>UN</v>
          </cell>
          <cell r="D2611">
            <v>452.96</v>
          </cell>
          <cell r="E2611">
            <v>70.41</v>
          </cell>
          <cell r="F2611">
            <v>523.37</v>
          </cell>
        </row>
        <row r="2612">
          <cell r="A2612" t="str">
            <v>41.10.260</v>
          </cell>
          <cell r="B2612" t="str">
            <v>Poste telecônico curvo em aço SAE 1010/1020 galvanizado a fogo, altura de 8,00 m</v>
          </cell>
          <cell r="C2612" t="str">
            <v>UN</v>
          </cell>
          <cell r="D2612">
            <v>2025.62</v>
          </cell>
          <cell r="E2612">
            <v>305.75</v>
          </cell>
          <cell r="F2612">
            <v>2331.37</v>
          </cell>
        </row>
        <row r="2613">
          <cell r="A2613" t="str">
            <v>41.10.330</v>
          </cell>
          <cell r="B2613" t="str">
            <v>Poste telecônico reto em aço SAE 1010/1020 galvanizado a fogo, altura de 10,00 m</v>
          </cell>
          <cell r="C2613" t="str">
            <v>UN</v>
          </cell>
          <cell r="D2613">
            <v>2434.91</v>
          </cell>
          <cell r="E2613">
            <v>113.12</v>
          </cell>
          <cell r="F2613">
            <v>2548.0300000000002</v>
          </cell>
        </row>
        <row r="2614">
          <cell r="A2614" t="str">
            <v>41.10.340</v>
          </cell>
          <cell r="B2614" t="str">
            <v>Poste telecônico reto em aço SAE 1010/1020 galvanizado a fogo, altura de 8,00 m</v>
          </cell>
          <cell r="C2614" t="str">
            <v>UN</v>
          </cell>
          <cell r="D2614">
            <v>2111.6</v>
          </cell>
          <cell r="E2614">
            <v>113.12</v>
          </cell>
          <cell r="F2614">
            <v>2224.7199999999998</v>
          </cell>
        </row>
        <row r="2615">
          <cell r="A2615" t="str">
            <v>41.10.400</v>
          </cell>
          <cell r="B2615" t="str">
            <v>Poste telecônico em aço SAE 1010/1020 galvanizado a fogo, com espera para uma luminária, altura de 3,00 m</v>
          </cell>
          <cell r="C2615" t="str">
            <v>UN</v>
          </cell>
          <cell r="D2615">
            <v>629.14</v>
          </cell>
          <cell r="E2615">
            <v>72.930000000000007</v>
          </cell>
          <cell r="F2615">
            <v>702.07</v>
          </cell>
        </row>
        <row r="2616">
          <cell r="A2616" t="str">
            <v>41.10.410</v>
          </cell>
          <cell r="B2616" t="str">
            <v>Poste telecônico em aço SAE 1010/1020 galvanizado a fogo, com espera para duas luminárias, altura de 3,00 m</v>
          </cell>
          <cell r="C2616" t="str">
            <v>UN</v>
          </cell>
          <cell r="D2616">
            <v>737.07</v>
          </cell>
          <cell r="E2616">
            <v>72.930000000000007</v>
          </cell>
          <cell r="F2616">
            <v>810</v>
          </cell>
        </row>
        <row r="2617">
          <cell r="A2617" t="str">
            <v>41.10.430</v>
          </cell>
          <cell r="B2617" t="str">
            <v>Poste telecônico reto em aço SAE 1010/1020 galvanizado a fogo, altura de 6,00 m</v>
          </cell>
          <cell r="C2617" t="str">
            <v>UN</v>
          </cell>
          <cell r="D2617">
            <v>1601.77</v>
          </cell>
          <cell r="E2617">
            <v>113.12</v>
          </cell>
          <cell r="F2617">
            <v>1714.89</v>
          </cell>
        </row>
        <row r="2618">
          <cell r="A2618" t="str">
            <v>41.10.490</v>
          </cell>
          <cell r="B2618" t="str">
            <v>Poste telecônico reto em aço SAE 1010/1020 galvanizado a fogo, com base, altura de 7,00 m</v>
          </cell>
          <cell r="C2618" t="str">
            <v>UN</v>
          </cell>
          <cell r="D2618">
            <v>1550.48</v>
          </cell>
          <cell r="E2618">
            <v>507.04</v>
          </cell>
          <cell r="F2618">
            <v>2057.52</v>
          </cell>
        </row>
        <row r="2619">
          <cell r="A2619" t="str">
            <v>41.10.500</v>
          </cell>
          <cell r="B2619" t="str">
            <v>Poste telecônico reto em aço SAE 1010/1020 galvanizado a fogo, altura de 4,00 m</v>
          </cell>
          <cell r="C2619" t="str">
            <v>UN</v>
          </cell>
          <cell r="D2619">
            <v>1039.02</v>
          </cell>
          <cell r="E2619">
            <v>113.12</v>
          </cell>
          <cell r="F2619">
            <v>1152.1400000000001</v>
          </cell>
        </row>
        <row r="2620">
          <cell r="A2620" t="str">
            <v>41.11</v>
          </cell>
          <cell r="B2620" t="str">
            <v>Aparelho de iluminacao publica e decorativa</v>
          </cell>
        </row>
        <row r="2621">
          <cell r="A2621" t="str">
            <v>41.11.060</v>
          </cell>
          <cell r="B2621" t="str">
            <v>Luminária fechada para iluminação pública tipo pétala pequena</v>
          </cell>
          <cell r="C2621" t="str">
            <v>UN</v>
          </cell>
          <cell r="D2621">
            <v>712.05</v>
          </cell>
          <cell r="E2621">
            <v>35.21</v>
          </cell>
          <cell r="F2621">
            <v>747.26</v>
          </cell>
        </row>
        <row r="2622">
          <cell r="A2622" t="str">
            <v>41.11.090</v>
          </cell>
          <cell r="B2622" t="str">
            <v>Luminária com corpo em tubo de alumínio tipo balizador para uso externo</v>
          </cell>
          <cell r="C2622" t="str">
            <v>UN</v>
          </cell>
          <cell r="D2622">
            <v>142.88</v>
          </cell>
          <cell r="E2622">
            <v>15.02</v>
          </cell>
          <cell r="F2622">
            <v>157.9</v>
          </cell>
        </row>
        <row r="2623">
          <cell r="A2623" t="str">
            <v>41.11.094</v>
          </cell>
          <cell r="B2623" t="str">
            <v>Luminária LED de embutir para caixa de luz 4 x 2cm, para uso externo, tipo balizador de 3 W</v>
          </cell>
          <cell r="C2623" t="str">
            <v>UN</v>
          </cell>
          <cell r="D2623">
            <v>50.81</v>
          </cell>
          <cell r="E2623">
            <v>15.02</v>
          </cell>
          <cell r="F2623">
            <v>65.83</v>
          </cell>
        </row>
        <row r="2624">
          <cell r="A2624" t="str">
            <v>41.11.100</v>
          </cell>
          <cell r="B2624" t="str">
            <v>Luminária retangular fechada para iluminação externa em poste, tipo pétala grande</v>
          </cell>
          <cell r="C2624" t="str">
            <v>UN</v>
          </cell>
          <cell r="D2624">
            <v>488.61</v>
          </cell>
          <cell r="E2624">
            <v>35.21</v>
          </cell>
          <cell r="F2624">
            <v>523.82000000000005</v>
          </cell>
        </row>
        <row r="2625">
          <cell r="A2625" t="str">
            <v>41.11.110</v>
          </cell>
          <cell r="B2625" t="str">
            <v>Luminária retangular fechada para iluminação externa em poste, tipo pétala pequena</v>
          </cell>
          <cell r="C2625" t="str">
            <v>UN</v>
          </cell>
          <cell r="D2625">
            <v>463.92</v>
          </cell>
          <cell r="E2625">
            <v>35.21</v>
          </cell>
          <cell r="F2625">
            <v>499.13</v>
          </cell>
        </row>
        <row r="2626">
          <cell r="A2626" t="str">
            <v>41.11.115</v>
          </cell>
          <cell r="B2626" t="str">
            <v>Luminária retangular tipo arandela externa para 2 lâmpadas, com difusor em polietileno ou vidro leitoso</v>
          </cell>
          <cell r="C2626" t="str">
            <v>UN</v>
          </cell>
          <cell r="D2626">
            <v>138.49</v>
          </cell>
          <cell r="E2626">
            <v>25.03</v>
          </cell>
          <cell r="F2626">
            <v>163.52000000000001</v>
          </cell>
        </row>
        <row r="2627">
          <cell r="A2627" t="str">
            <v>41.11.116</v>
          </cell>
          <cell r="B2627" t="str">
            <v>Luminária LED retangular para poste, fluxo luminoso de 5000 a 5500 lm - potência de 50W</v>
          </cell>
          <cell r="C2627" t="str">
            <v>UN</v>
          </cell>
          <cell r="D2627">
            <v>267.7</v>
          </cell>
          <cell r="E2627">
            <v>35.21</v>
          </cell>
          <cell r="F2627">
            <v>302.91000000000003</v>
          </cell>
        </row>
        <row r="2628">
          <cell r="A2628" t="str">
            <v>41.11.440</v>
          </cell>
          <cell r="B2628" t="str">
            <v>Suporte tubular de fixação em poste para 1 luminária tipo pétala</v>
          </cell>
          <cell r="C2628" t="str">
            <v>UN</v>
          </cell>
          <cell r="D2628">
            <v>90.66</v>
          </cell>
          <cell r="E2628">
            <v>15.02</v>
          </cell>
          <cell r="F2628">
            <v>105.68</v>
          </cell>
        </row>
        <row r="2629">
          <cell r="A2629" t="str">
            <v>41.11.450</v>
          </cell>
          <cell r="B2629" t="str">
            <v>Suporte tubular de fixação em poste para 2 luminárias tipo pétala</v>
          </cell>
          <cell r="C2629" t="str">
            <v>UN</v>
          </cell>
          <cell r="D2629">
            <v>123.7</v>
          </cell>
          <cell r="E2629">
            <v>15.02</v>
          </cell>
          <cell r="F2629">
            <v>138.72</v>
          </cell>
        </row>
        <row r="2630">
          <cell r="A2630" t="str">
            <v>41.11.702</v>
          </cell>
          <cell r="B2630" t="str">
            <v>Luminária LED solar integrada para poste, fluxo luminoso de 8000 lm, eficiência mínima de 130,5 lm/W - potência de 80 W</v>
          </cell>
          <cell r="C2630" t="str">
            <v>UN</v>
          </cell>
          <cell r="D2630">
            <v>7665.47</v>
          </cell>
          <cell r="E2630">
            <v>35.21</v>
          </cell>
          <cell r="F2630">
            <v>7700.68</v>
          </cell>
        </row>
        <row r="2631">
          <cell r="A2631" t="str">
            <v>41.11.703</v>
          </cell>
          <cell r="B2631" t="str">
            <v>Luminária LED retangular para poste, fluxo luminoso de 14160 a 17475 lm, eficiência mínima de 118 lm/W - potência de 80 W/120 W</v>
          </cell>
          <cell r="C2631" t="str">
            <v>UN</v>
          </cell>
          <cell r="D2631">
            <v>1328.04</v>
          </cell>
          <cell r="E2631">
            <v>35.21</v>
          </cell>
          <cell r="F2631">
            <v>1363.25</v>
          </cell>
        </row>
        <row r="2632">
          <cell r="A2632" t="str">
            <v>41.11.704</v>
          </cell>
          <cell r="B2632" t="str">
            <v>Luminária LED retangular para poste, fluxo luminoso de 14083 lm, eficiência mínima 135 lm/W - potência de 104 W</v>
          </cell>
          <cell r="C2632" t="str">
            <v>UN</v>
          </cell>
          <cell r="D2632">
            <v>863.32</v>
          </cell>
          <cell r="E2632">
            <v>35.21</v>
          </cell>
          <cell r="F2632">
            <v>898.53</v>
          </cell>
        </row>
        <row r="2633">
          <cell r="A2633" t="str">
            <v>41.11.707</v>
          </cell>
          <cell r="B2633" t="str">
            <v>Luminária LED retangular para poste, fluxo luminoso de 27624 lm, eficiência mínima 135 lm/W - potência de 204 W</v>
          </cell>
          <cell r="C2633" t="str">
            <v>UN</v>
          </cell>
          <cell r="D2633">
            <v>1351.2</v>
          </cell>
          <cell r="E2633">
            <v>35.21</v>
          </cell>
          <cell r="F2633">
            <v>1386.41</v>
          </cell>
        </row>
        <row r="2634">
          <cell r="A2634" t="str">
            <v>41.11.711</v>
          </cell>
          <cell r="B2634" t="str">
            <v>Luminária LED retangular para parede ou piso, fluxo luminoso de 11838 a 12150 lm, eficiência mínima 107 lm/W - potência de 86 W/120 W</v>
          </cell>
          <cell r="C2634" t="str">
            <v>UN</v>
          </cell>
          <cell r="D2634">
            <v>925.86</v>
          </cell>
          <cell r="E2634">
            <v>35.21</v>
          </cell>
          <cell r="F2634">
            <v>961.07</v>
          </cell>
        </row>
        <row r="2635">
          <cell r="A2635" t="str">
            <v>41.11.712</v>
          </cell>
          <cell r="B2635" t="str">
            <v>Luminária LED redonda de embutir para parede ou piso, área interna ou externa, bivolt - potência 6 W</v>
          </cell>
          <cell r="C2635" t="str">
            <v>UN</v>
          </cell>
          <cell r="D2635">
            <v>114.24</v>
          </cell>
          <cell r="E2635">
            <v>35.21</v>
          </cell>
          <cell r="F2635">
            <v>149.44999999999999</v>
          </cell>
        </row>
        <row r="2636">
          <cell r="A2636" t="str">
            <v>41.11.721</v>
          </cell>
          <cell r="B2636" t="str">
            <v>Luminária LED retangular para poste, fluxo luminoso de 6250 a 6674 lm, eficiência mínima 113 lm/W - potência 40 W/59 W</v>
          </cell>
          <cell r="C2636" t="str">
            <v>UN</v>
          </cell>
          <cell r="D2636">
            <v>1115.8699999999999</v>
          </cell>
          <cell r="E2636">
            <v>35.21</v>
          </cell>
          <cell r="F2636">
            <v>1151.08</v>
          </cell>
        </row>
        <row r="2637">
          <cell r="A2637" t="str">
            <v>41.12</v>
          </cell>
          <cell r="B2637" t="str">
            <v>Aparelho de iluminacao de longo alcance e especifica</v>
          </cell>
        </row>
        <row r="2638">
          <cell r="A2638" t="str">
            <v>41.12.050</v>
          </cell>
          <cell r="B2638" t="str">
            <v>Projetor retangular fechado, com alojamento para reator, para lâmpada vapor metálico ou vapor de sódio de 150 W a 400 W</v>
          </cell>
          <cell r="C2638" t="str">
            <v>UN</v>
          </cell>
          <cell r="D2638">
            <v>1315.56</v>
          </cell>
          <cell r="E2638">
            <v>25.03</v>
          </cell>
          <cell r="F2638">
            <v>1340.59</v>
          </cell>
        </row>
        <row r="2639">
          <cell r="A2639" t="str">
            <v>41.12.060</v>
          </cell>
          <cell r="B2639" t="str">
            <v>Projetor retangular fechado, para lâmpada vapor de sódio de 1.000 W ou vapor metálico de 2.000 W</v>
          </cell>
          <cell r="C2639" t="str">
            <v>UN</v>
          </cell>
          <cell r="D2639">
            <v>607.66</v>
          </cell>
          <cell r="E2639">
            <v>25.03</v>
          </cell>
          <cell r="F2639">
            <v>632.69000000000005</v>
          </cell>
        </row>
        <row r="2640">
          <cell r="A2640" t="str">
            <v>41.12.080</v>
          </cell>
          <cell r="B2640" t="str">
            <v>Projetor retangular fechado, para lâmpada vapor metálico ou vapor de sódio de 250 W/400 W</v>
          </cell>
          <cell r="C2640" t="str">
            <v>UN</v>
          </cell>
          <cell r="D2640">
            <v>538.87</v>
          </cell>
          <cell r="E2640">
            <v>25.03</v>
          </cell>
          <cell r="F2640">
            <v>563.9</v>
          </cell>
        </row>
        <row r="2641">
          <cell r="A2641" t="str">
            <v>41.12.090</v>
          </cell>
          <cell r="B2641" t="str">
            <v>Projetor cônico fechado, para lâmpadas vapor metálico, vapor de sódio de 250 W/400 W ou mista de 250 W/500 W</v>
          </cell>
          <cell r="C2641" t="str">
            <v>UN</v>
          </cell>
          <cell r="D2641">
            <v>811.66</v>
          </cell>
          <cell r="E2641">
            <v>25.03</v>
          </cell>
          <cell r="F2641">
            <v>836.69</v>
          </cell>
        </row>
        <row r="2642">
          <cell r="A2642" t="str">
            <v>41.12.210</v>
          </cell>
          <cell r="B2642" t="str">
            <v>Projetor LED modular, fluxo luminoso de 26294 lm, eficiência mínima de 125 l/W - 150 W/200 W</v>
          </cell>
          <cell r="C2642" t="str">
            <v>UN</v>
          </cell>
          <cell r="D2642">
            <v>1285.6500000000001</v>
          </cell>
          <cell r="E2642">
            <v>25.03</v>
          </cell>
          <cell r="F2642">
            <v>1310.68</v>
          </cell>
        </row>
        <row r="2643">
          <cell r="A2643" t="str">
            <v>41.13</v>
          </cell>
          <cell r="B2643" t="str">
            <v>Aparelho de iluminacao a prova de tempo, gases e vapores</v>
          </cell>
        </row>
        <row r="2644">
          <cell r="A2644" t="str">
            <v>41.13.040</v>
          </cell>
          <cell r="B2644" t="str">
            <v>Luminária blindada de sobrepor ou pendente em calha fechada, para 1 lâmpada fluorescente de 32 W/36 W/40 W</v>
          </cell>
          <cell r="C2644" t="str">
            <v>UN</v>
          </cell>
          <cell r="D2644">
            <v>292.44</v>
          </cell>
          <cell r="E2644">
            <v>20.02</v>
          </cell>
          <cell r="F2644">
            <v>312.45999999999998</v>
          </cell>
        </row>
        <row r="2645">
          <cell r="A2645" t="str">
            <v>41.13.050</v>
          </cell>
          <cell r="B2645" t="str">
            <v>Luminária blindada de sobrepor ou pendente em calha fechada, para 2 lâmpadas fluorescentes de 32 W/36 W/40 W</v>
          </cell>
          <cell r="C2645" t="str">
            <v>UN</v>
          </cell>
          <cell r="D2645">
            <v>225.69</v>
          </cell>
          <cell r="E2645">
            <v>20.02</v>
          </cell>
          <cell r="F2645">
            <v>245.71</v>
          </cell>
        </row>
        <row r="2646">
          <cell r="A2646" t="str">
            <v>41.13.102</v>
          </cell>
          <cell r="B2646" t="str">
            <v>Luminária blindada tipo arandela de 45º e 90º, para lâmpada LED</v>
          </cell>
          <cell r="C2646" t="str">
            <v>UN</v>
          </cell>
          <cell r="D2646">
            <v>198.13</v>
          </cell>
          <cell r="E2646">
            <v>20.02</v>
          </cell>
          <cell r="F2646">
            <v>218.15</v>
          </cell>
        </row>
        <row r="2647">
          <cell r="A2647" t="str">
            <v>41.13.200</v>
          </cell>
          <cell r="B2647" t="str">
            <v>Luminária blindada oval de sobrepor ou arandela, para lâmpada fluorescentes compacta</v>
          </cell>
          <cell r="C2647" t="str">
            <v>UN</v>
          </cell>
          <cell r="D2647">
            <v>115.15</v>
          </cell>
          <cell r="E2647">
            <v>20.02</v>
          </cell>
          <cell r="F2647">
            <v>135.16999999999999</v>
          </cell>
        </row>
        <row r="2648">
          <cell r="A2648" t="str">
            <v>41.14</v>
          </cell>
          <cell r="B2648" t="str">
            <v>Aparelho de iluminacao comercial e industrial</v>
          </cell>
        </row>
        <row r="2649">
          <cell r="A2649" t="str">
            <v>41.14.020</v>
          </cell>
          <cell r="B2649" t="str">
            <v>Luminária retangular de embutir tipo calha fechada, com difusor plano, para 2 lâmpadas fluorescentes tubulares de 28 W/32 W/36 W/54 W</v>
          </cell>
          <cell r="C2649" t="str">
            <v>UN</v>
          </cell>
          <cell r="D2649">
            <v>171.02</v>
          </cell>
          <cell r="E2649">
            <v>20.02</v>
          </cell>
          <cell r="F2649">
            <v>191.04</v>
          </cell>
        </row>
        <row r="2650">
          <cell r="A2650" t="str">
            <v>41.14.070</v>
          </cell>
          <cell r="B2650" t="str">
            <v>Luminária retangular de sobrepor tipo calha aberta, para 2 lâmpadas fluorescentes tubulares de 32 W</v>
          </cell>
          <cell r="C2650" t="str">
            <v>UN</v>
          </cell>
          <cell r="D2650">
            <v>46.95</v>
          </cell>
          <cell r="E2650">
            <v>20.02</v>
          </cell>
          <cell r="F2650">
            <v>66.97</v>
          </cell>
        </row>
        <row r="2651">
          <cell r="A2651" t="str">
            <v>41.14.090</v>
          </cell>
          <cell r="B2651" t="str">
            <v>Luminária retangular de sobrepor tipo calha fechada, com difusor translúcido, para 2 lâmpadas fluorescentes de 28 W/32 W/36 W/54 W</v>
          </cell>
          <cell r="C2651" t="str">
            <v>UN</v>
          </cell>
          <cell r="D2651">
            <v>161.88999999999999</v>
          </cell>
          <cell r="E2651">
            <v>20.02</v>
          </cell>
          <cell r="F2651">
            <v>181.91</v>
          </cell>
        </row>
        <row r="2652">
          <cell r="A2652" t="str">
            <v>41.14.210</v>
          </cell>
          <cell r="B2652" t="str">
            <v>Luminária quadrada de embutir tipo calha aberta com aletas planas, para 2 lâmpadas fluorescentes compactas de 18 W/26 W</v>
          </cell>
          <cell r="C2652" t="str">
            <v>UN</v>
          </cell>
          <cell r="D2652">
            <v>68.63</v>
          </cell>
          <cell r="E2652">
            <v>25.03</v>
          </cell>
          <cell r="F2652">
            <v>93.66</v>
          </cell>
        </row>
        <row r="2653">
          <cell r="A2653" t="str">
            <v>41.14.310</v>
          </cell>
          <cell r="B2653" t="str">
            <v>Luminária redonda de embutir com difusor recuado, para 1 ou 2 lâmpadas fluorescentes compactas de 15 W/18 W/20 W/23 W/26 W</v>
          </cell>
          <cell r="C2653" t="str">
            <v>UN</v>
          </cell>
          <cell r="D2653">
            <v>79.319999999999993</v>
          </cell>
          <cell r="E2653">
            <v>20.02</v>
          </cell>
          <cell r="F2653">
            <v>99.34</v>
          </cell>
        </row>
        <row r="2654">
          <cell r="A2654" t="str">
            <v>41.14.390</v>
          </cell>
          <cell r="B2654" t="str">
            <v>Luminária retangular de sobrepor tipo calha aberta, com refletor em alumínio de alto brilho, para 2 lâmpadas fluorescentes tubulares 32 W/36 W</v>
          </cell>
          <cell r="C2654" t="str">
            <v>UN</v>
          </cell>
          <cell r="D2654">
            <v>150.66999999999999</v>
          </cell>
          <cell r="E2654">
            <v>20.02</v>
          </cell>
          <cell r="F2654">
            <v>170.69</v>
          </cell>
        </row>
        <row r="2655">
          <cell r="A2655" t="str">
            <v>41.14.430</v>
          </cell>
          <cell r="B2655" t="str">
            <v>Luminária quadrada de embutir tipo calha aberta, com refletor e aleta parabólicas em alumínio de alto brilho, para 4 lâmpadas fluorescentes de 14 W/16 W/18 W</v>
          </cell>
          <cell r="C2655" t="str">
            <v>UN</v>
          </cell>
          <cell r="D2655">
            <v>199.91</v>
          </cell>
          <cell r="E2655">
            <v>20.02</v>
          </cell>
          <cell r="F2655">
            <v>219.93</v>
          </cell>
        </row>
        <row r="2656">
          <cell r="A2656" t="str">
            <v>41.14.510</v>
          </cell>
          <cell r="B2656" t="str">
            <v>Luminária industrial pendente com refletor prismático sem alojamento para reator, para lâmpadas vapor de sódio/metálico ou mista de 150 W/250 W/400 W</v>
          </cell>
          <cell r="C2656" t="str">
            <v>UN</v>
          </cell>
          <cell r="D2656">
            <v>159.93</v>
          </cell>
          <cell r="E2656">
            <v>15.02</v>
          </cell>
          <cell r="F2656">
            <v>174.95</v>
          </cell>
        </row>
        <row r="2657">
          <cell r="A2657" t="str">
            <v>41.14.530</v>
          </cell>
          <cell r="B2657" t="str">
            <v>Luminária redonda de sobrepor com difusor em vidro temperado jateado para 1 ou 2 lâmpadas fluorescentes compactas de 18 W/26 W</v>
          </cell>
          <cell r="C2657" t="str">
            <v>UN</v>
          </cell>
          <cell r="D2657">
            <v>75.27</v>
          </cell>
          <cell r="E2657">
            <v>15.02</v>
          </cell>
          <cell r="F2657">
            <v>90.29</v>
          </cell>
        </row>
        <row r="2658">
          <cell r="A2658" t="str">
            <v>41.14.560</v>
          </cell>
          <cell r="B2658" t="str">
            <v>Luminária retangular de embutir tipo calha aberta com aletas parabólicas para 2 lâmpadas fluorescentes tubulares de 28 W/54 W</v>
          </cell>
          <cell r="C2658" t="str">
            <v>UN</v>
          </cell>
          <cell r="D2658">
            <v>137.16999999999999</v>
          </cell>
          <cell r="E2658">
            <v>20.02</v>
          </cell>
          <cell r="F2658">
            <v>157.19</v>
          </cell>
        </row>
        <row r="2659">
          <cell r="A2659" t="str">
            <v>41.14.590</v>
          </cell>
          <cell r="B2659" t="str">
            <v>Luminária industrial pendente tipo calha aberta instalação em perfilado para 1 ou 2 lâmpadas fluorescentes tubulares 14 W</v>
          </cell>
          <cell r="C2659" t="str">
            <v>UN</v>
          </cell>
          <cell r="D2659">
            <v>73.52</v>
          </cell>
          <cell r="E2659">
            <v>25.03</v>
          </cell>
          <cell r="F2659">
            <v>98.55</v>
          </cell>
        </row>
        <row r="2660">
          <cell r="A2660" t="str">
            <v>41.14.600</v>
          </cell>
          <cell r="B2660" t="str">
            <v>Luminária industrial pendente tipo calha aberta instalação em perfilado para 1 ou 2 lâmpadas fluorescentes tubulares 28 W/54 W</v>
          </cell>
          <cell r="C2660" t="str">
            <v>UN</v>
          </cell>
          <cell r="D2660">
            <v>130.66999999999999</v>
          </cell>
          <cell r="E2660">
            <v>25.03</v>
          </cell>
          <cell r="F2660">
            <v>155.69999999999999</v>
          </cell>
        </row>
        <row r="2661">
          <cell r="A2661" t="str">
            <v>41.14.620</v>
          </cell>
          <cell r="B2661" t="str">
            <v>Luminária retangular de sobrepor tipo calha aberta com refletor e aletas parabólicas para 2 lâmpadas fluorescentes tubulares 28 W/54 W</v>
          </cell>
          <cell r="C2661" t="str">
            <v>UN</v>
          </cell>
          <cell r="D2661">
            <v>191.81</v>
          </cell>
          <cell r="E2661">
            <v>25.03</v>
          </cell>
          <cell r="F2661">
            <v>216.84</v>
          </cell>
        </row>
        <row r="2662">
          <cell r="A2662" t="str">
            <v>41.14.640</v>
          </cell>
          <cell r="B2662" t="str">
            <v>Luminária retangular de embutir tipo calha aberta com refletor em alumínio de alto brilho para 2 lâmpadas fluorescentes tubulares de 28 W/54 W</v>
          </cell>
          <cell r="C2662" t="str">
            <v>UN</v>
          </cell>
          <cell r="D2662">
            <v>118.27</v>
          </cell>
          <cell r="E2662">
            <v>25.03</v>
          </cell>
          <cell r="F2662">
            <v>143.30000000000001</v>
          </cell>
        </row>
        <row r="2663">
          <cell r="A2663" t="str">
            <v>41.14.670</v>
          </cell>
          <cell r="B2663" t="str">
            <v>Luminária triangular de sobrepor tipo arandela para fluorescente compacta de 15 W/20 W/23 W</v>
          </cell>
          <cell r="C2663" t="str">
            <v>UN</v>
          </cell>
          <cell r="D2663">
            <v>62.94</v>
          </cell>
          <cell r="E2663">
            <v>25.03</v>
          </cell>
          <cell r="F2663">
            <v>87.97</v>
          </cell>
        </row>
        <row r="2664">
          <cell r="A2664" t="str">
            <v>41.14.730</v>
          </cell>
          <cell r="B2664" t="str">
            <v>Luminária redonda de embutir com refletor em alumínio jateado e difusor em vidro para 2 lâmpadas fluorescentes compactas duplas de 18 W/26 W</v>
          </cell>
          <cell r="C2664" t="str">
            <v>UN</v>
          </cell>
          <cell r="D2664">
            <v>59.49</v>
          </cell>
          <cell r="E2664">
            <v>20.02</v>
          </cell>
          <cell r="F2664">
            <v>79.510000000000005</v>
          </cell>
        </row>
        <row r="2665">
          <cell r="A2665" t="str">
            <v>41.14.740</v>
          </cell>
          <cell r="B2665" t="str">
            <v>Luminária retangular de embutir assimétrica para 1 lâmpada fluorescente tubular de 14 W</v>
          </cell>
          <cell r="C2665" t="str">
            <v>UN</v>
          </cell>
          <cell r="D2665">
            <v>120.23</v>
          </cell>
          <cell r="E2665">
            <v>20.02</v>
          </cell>
          <cell r="F2665">
            <v>140.25</v>
          </cell>
        </row>
        <row r="2666">
          <cell r="A2666" t="str">
            <v>41.14.750</v>
          </cell>
          <cell r="B2666" t="str">
            <v>Luminária redonda de sobrepor ou pendente com refletor em alumínio anodizado facho concentrado para 1 lâmpada vapor metálico elipsoidal de 250 W ou 400 W</v>
          </cell>
          <cell r="C2666" t="str">
            <v>UN</v>
          </cell>
          <cell r="D2666">
            <v>390.39</v>
          </cell>
          <cell r="E2666">
            <v>20.02</v>
          </cell>
          <cell r="F2666">
            <v>410.41</v>
          </cell>
        </row>
        <row r="2667">
          <cell r="A2667" t="str">
            <v>41.14.780</v>
          </cell>
          <cell r="B2667" t="str">
            <v>Luminária retangular de sobrepor tipo calha fechada, com difusor plano, para 4 lâmpadas fluorescentes tubulares de 14 W/16 W/18 W</v>
          </cell>
          <cell r="C2667" t="str">
            <v>UN</v>
          </cell>
          <cell r="D2667">
            <v>286.83</v>
          </cell>
          <cell r="E2667">
            <v>20.02</v>
          </cell>
          <cell r="F2667">
            <v>306.85000000000002</v>
          </cell>
        </row>
        <row r="2668">
          <cell r="A2668" t="str">
            <v>41.14.790</v>
          </cell>
          <cell r="B2668" t="str">
            <v>Luminária retangular de embutir tipo calha aberta com refletor assimétrico em alumínio de alto brilho para 2 lâmpadas fluorescentes tubulares de 28 W/54 W</v>
          </cell>
          <cell r="C2668" t="str">
            <v>UN</v>
          </cell>
          <cell r="D2668">
            <v>151.81</v>
          </cell>
          <cell r="E2668">
            <v>20.02</v>
          </cell>
          <cell r="F2668">
            <v>171.83</v>
          </cell>
        </row>
        <row r="2669">
          <cell r="A2669" t="str">
            <v>41.14.792</v>
          </cell>
          <cell r="B2669" t="str">
            <v>Luminária hermética de sobrepor, com difusor em policarbonato, para lâmpadas de 2 x 28 W/32 W/54 W</v>
          </cell>
          <cell r="C2669" t="str">
            <v>UN</v>
          </cell>
          <cell r="D2669">
            <v>133.94</v>
          </cell>
          <cell r="E2669">
            <v>20.02</v>
          </cell>
          <cell r="F2669">
            <v>153.96</v>
          </cell>
        </row>
        <row r="2670">
          <cell r="A2670" t="str">
            <v>41.15</v>
          </cell>
          <cell r="B2670" t="str">
            <v>Aparelho de iluminacao interna decorativa</v>
          </cell>
        </row>
        <row r="2671">
          <cell r="A2671" t="str">
            <v>41.15.170</v>
          </cell>
          <cell r="B2671" t="str">
            <v>Luminária redonda de embutir, com foco orientável e acessório antiofuscante, para 1 lâmpada dicroica de 50 W</v>
          </cell>
          <cell r="C2671" t="str">
            <v>UN</v>
          </cell>
          <cell r="D2671">
            <v>39.06</v>
          </cell>
          <cell r="E2671">
            <v>15.02</v>
          </cell>
          <cell r="F2671">
            <v>54.08</v>
          </cell>
        </row>
        <row r="2672">
          <cell r="A2672" t="str">
            <v>41.20</v>
          </cell>
          <cell r="B2672" t="str">
            <v>Reparos, conservacoes e complementos - GRUPO 41</v>
          </cell>
        </row>
        <row r="2673">
          <cell r="A2673" t="str">
            <v>41.20.020</v>
          </cell>
          <cell r="B2673" t="str">
            <v>Recolocação de aparelhos de iluminação ou projetores fixos em teto, piso ou parede</v>
          </cell>
          <cell r="C2673" t="str">
            <v>UN</v>
          </cell>
          <cell r="D2673">
            <v>0.41</v>
          </cell>
          <cell r="E2673">
            <v>20.02</v>
          </cell>
          <cell r="F2673">
            <v>20.43</v>
          </cell>
        </row>
        <row r="2674">
          <cell r="A2674" t="str">
            <v>41.20.080</v>
          </cell>
          <cell r="B2674" t="str">
            <v>Plafon plástico e/ou PVC para acabamento de ponto de luz, com soquete E-27 para lâmpada fluorescente compacta</v>
          </cell>
          <cell r="C2674" t="str">
            <v>UN</v>
          </cell>
          <cell r="D2674">
            <v>6.51</v>
          </cell>
          <cell r="E2674">
            <v>4.07</v>
          </cell>
          <cell r="F2674">
            <v>10.58</v>
          </cell>
        </row>
        <row r="2675">
          <cell r="A2675" t="str">
            <v>41.20.120</v>
          </cell>
          <cell r="B2675" t="str">
            <v>Recolocação de reator</v>
          </cell>
          <cell r="C2675" t="str">
            <v>UN</v>
          </cell>
          <cell r="E2675">
            <v>20.02</v>
          </cell>
          <cell r="F2675">
            <v>20.02</v>
          </cell>
        </row>
        <row r="2676">
          <cell r="A2676" t="str">
            <v>41.20.130</v>
          </cell>
          <cell r="B2676" t="str">
            <v>Recolocação de lâmpada</v>
          </cell>
          <cell r="C2676" t="str">
            <v>UN</v>
          </cell>
          <cell r="E2676">
            <v>4.07</v>
          </cell>
          <cell r="F2676">
            <v>4.07</v>
          </cell>
        </row>
        <row r="2677">
          <cell r="A2677" t="str">
            <v>41.31</v>
          </cell>
          <cell r="B2677" t="str">
            <v>Iluminacao LED</v>
          </cell>
        </row>
        <row r="2678">
          <cell r="A2678" t="str">
            <v>41.31.040</v>
          </cell>
          <cell r="B2678" t="str">
            <v>Luminária LED retangular de sobrepor com difusor translúcido, 4000 K, fluxo luminoso de 3690 a 4800 lm, potência de 35 W a 41 W</v>
          </cell>
          <cell r="C2678" t="str">
            <v>UN</v>
          </cell>
          <cell r="D2678">
            <v>303.94</v>
          </cell>
          <cell r="E2678">
            <v>20.02</v>
          </cell>
          <cell r="F2678">
            <v>323.95999999999998</v>
          </cell>
        </row>
        <row r="2679">
          <cell r="A2679" t="str">
            <v>41.31.070</v>
          </cell>
          <cell r="B2679" t="str">
            <v>Luminária LED quadrada de sobrepor com difusor prismático translúcido, 4000 K, fluxo luminoso de 1363 a 1800 lm, potência de 15 W a 24 W</v>
          </cell>
          <cell r="C2679" t="str">
            <v>UN</v>
          </cell>
          <cell r="D2679">
            <v>286.08999999999997</v>
          </cell>
          <cell r="E2679">
            <v>15.02</v>
          </cell>
          <cell r="F2679">
            <v>301.11</v>
          </cell>
        </row>
        <row r="2680">
          <cell r="A2680" t="str">
            <v>41.31.080</v>
          </cell>
          <cell r="B2680" t="str">
            <v>Luminária LED redonda de embutir com difusor translúcido, 4000 K, fluxo luminoso de 800 a 1060 lm, potência de 9 W a 12 W</v>
          </cell>
          <cell r="C2680" t="str">
            <v>UN</v>
          </cell>
          <cell r="D2680">
            <v>130.77000000000001</v>
          </cell>
          <cell r="E2680">
            <v>20.02</v>
          </cell>
          <cell r="F2680">
            <v>150.79</v>
          </cell>
        </row>
        <row r="2681">
          <cell r="A2681" t="str">
            <v>41.31.087</v>
          </cell>
          <cell r="B2681" t="str">
            <v>Luminária LED redonda de sobrepor com difusor recuado translucido, 4000 K, fluxo luminoso de 1900 a 2000 lm, potência de 17 W a 19 W</v>
          </cell>
          <cell r="C2681" t="str">
            <v>UN</v>
          </cell>
          <cell r="D2681">
            <v>289.56</v>
          </cell>
          <cell r="E2681">
            <v>15.02</v>
          </cell>
          <cell r="F2681">
            <v>304.58</v>
          </cell>
        </row>
        <row r="2682">
          <cell r="A2682" t="str">
            <v>41.31.100</v>
          </cell>
          <cell r="B2682" t="str">
            <v>Projetor LED verde retangular, foco orientável, para fixação em parede ou piso, potência de 7,5 W</v>
          </cell>
          <cell r="C2682" t="str">
            <v>UN</v>
          </cell>
          <cell r="D2682">
            <v>29.07</v>
          </cell>
          <cell r="E2682">
            <v>15.02</v>
          </cell>
          <cell r="F2682">
            <v>44.09</v>
          </cell>
        </row>
        <row r="2683">
          <cell r="A2683" t="str">
            <v>41.31.101</v>
          </cell>
          <cell r="B2683" t="str">
            <v>Projetor LED retangular, potência de 30 W, fluxo luminoso de 2250 a 2400 lm, temperatura cor 6.500 K, bivolt</v>
          </cell>
          <cell r="C2683" t="str">
            <v>UN</v>
          </cell>
          <cell r="D2683">
            <v>70.89</v>
          </cell>
          <cell r="E2683">
            <v>25.03</v>
          </cell>
          <cell r="F2683">
            <v>95.92</v>
          </cell>
        </row>
        <row r="2684">
          <cell r="A2684" t="str">
            <v>42</v>
          </cell>
          <cell r="B2684" t="str">
            <v>PARA-RAIOS PARA EDIFICACAO</v>
          </cell>
        </row>
        <row r="2685">
          <cell r="A2685" t="str">
            <v>42.01</v>
          </cell>
          <cell r="B2685" t="str">
            <v>Complementos para para-raios</v>
          </cell>
        </row>
        <row r="2686">
          <cell r="A2686" t="str">
            <v>42.01.020</v>
          </cell>
          <cell r="B2686" t="str">
            <v>Captor tipo Franklin, h= 300 mm, 4 pontos, 1 descida, acabamento cromado</v>
          </cell>
          <cell r="C2686" t="str">
            <v>UN</v>
          </cell>
          <cell r="D2686">
            <v>84.41</v>
          </cell>
          <cell r="E2686">
            <v>12.51</v>
          </cell>
          <cell r="F2686">
            <v>96.92</v>
          </cell>
        </row>
        <row r="2687">
          <cell r="A2687" t="str">
            <v>42.01.040</v>
          </cell>
          <cell r="B2687" t="str">
            <v>Captor tipo Franklin, h= 300 mm, 4 pontos, 2 descidas, acabamento cromado</v>
          </cell>
          <cell r="C2687" t="str">
            <v>UN</v>
          </cell>
          <cell r="D2687">
            <v>139.36000000000001</v>
          </cell>
          <cell r="E2687">
            <v>12.51</v>
          </cell>
          <cell r="F2687">
            <v>151.87</v>
          </cell>
        </row>
        <row r="2688">
          <cell r="A2688" t="str">
            <v>42.01.060</v>
          </cell>
          <cell r="B2688" t="str">
            <v>Luva de redução galvanizada de 2´ x 3/4´</v>
          </cell>
          <cell r="C2688" t="str">
            <v>UN</v>
          </cell>
          <cell r="D2688">
            <v>64.09</v>
          </cell>
          <cell r="E2688">
            <v>12.51</v>
          </cell>
          <cell r="F2688">
            <v>76.599999999999994</v>
          </cell>
        </row>
        <row r="2689">
          <cell r="A2689" t="str">
            <v>42.01.080</v>
          </cell>
          <cell r="B2689" t="str">
            <v>Niple duplo galvanizado de 2´</v>
          </cell>
          <cell r="C2689" t="str">
            <v>UN</v>
          </cell>
          <cell r="D2689">
            <v>47.85</v>
          </cell>
          <cell r="E2689">
            <v>12.51</v>
          </cell>
          <cell r="F2689">
            <v>60.36</v>
          </cell>
        </row>
        <row r="2690">
          <cell r="A2690" t="str">
            <v>42.01.086</v>
          </cell>
          <cell r="B2690" t="str">
            <v>Captor tipo terminal aéreo, h= 300 mm em alumínio</v>
          </cell>
          <cell r="C2690" t="str">
            <v>UN</v>
          </cell>
          <cell r="D2690">
            <v>4.66</v>
          </cell>
          <cell r="E2690">
            <v>12.51</v>
          </cell>
          <cell r="F2690">
            <v>17.170000000000002</v>
          </cell>
        </row>
        <row r="2691">
          <cell r="A2691" t="str">
            <v>42.01.090</v>
          </cell>
          <cell r="B2691" t="str">
            <v>Captor tipo terminal aéreo, h= 300 mm, diâmetro de 1/4´ em cobre</v>
          </cell>
          <cell r="C2691" t="str">
            <v>UN</v>
          </cell>
          <cell r="D2691">
            <v>13.21</v>
          </cell>
          <cell r="E2691">
            <v>12.51</v>
          </cell>
          <cell r="F2691">
            <v>25.72</v>
          </cell>
        </row>
        <row r="2692">
          <cell r="A2692" t="str">
            <v>42.01.096</v>
          </cell>
          <cell r="B2692" t="str">
            <v>Captor tipo terminal aéreo, h= 250 mm, diâmetro de 3/8´ galvanizado a fogo</v>
          </cell>
          <cell r="C2692" t="str">
            <v>UN</v>
          </cell>
          <cell r="D2692">
            <v>12.24</v>
          </cell>
          <cell r="E2692">
            <v>12.51</v>
          </cell>
          <cell r="F2692">
            <v>24.75</v>
          </cell>
        </row>
        <row r="2693">
          <cell r="A2693" t="str">
            <v>42.01.098</v>
          </cell>
          <cell r="B2693" t="str">
            <v>Captor tipo terminal aéreo, h= 600 mm, diâmetro de 3/8´ galvanizado a fogo</v>
          </cell>
          <cell r="C2693" t="str">
            <v>UN</v>
          </cell>
          <cell r="D2693">
            <v>14.67</v>
          </cell>
          <cell r="E2693">
            <v>12.51</v>
          </cell>
          <cell r="F2693">
            <v>27.18</v>
          </cell>
        </row>
        <row r="2694">
          <cell r="A2694" t="str">
            <v>42.02</v>
          </cell>
          <cell r="B2694" t="str">
            <v>Isolador galvanizado uso geral</v>
          </cell>
        </row>
        <row r="2695">
          <cell r="A2695" t="str">
            <v>42.02.010</v>
          </cell>
          <cell r="B2695" t="str">
            <v>Isolador galvanizado uso geral, simples com rosca mecânica</v>
          </cell>
          <cell r="C2695" t="str">
            <v>UN</v>
          </cell>
          <cell r="D2695">
            <v>6.06</v>
          </cell>
          <cell r="E2695">
            <v>12.51</v>
          </cell>
          <cell r="F2695">
            <v>18.57</v>
          </cell>
        </row>
        <row r="2696">
          <cell r="A2696" t="str">
            <v>42.02.020</v>
          </cell>
          <cell r="B2696" t="str">
            <v>Isolador galvanizado uso geral, reforçado para fixação a 90°</v>
          </cell>
          <cell r="C2696" t="str">
            <v>UN</v>
          </cell>
          <cell r="D2696">
            <v>16.34</v>
          </cell>
          <cell r="E2696">
            <v>12.51</v>
          </cell>
          <cell r="F2696">
            <v>28.85</v>
          </cell>
        </row>
        <row r="2697">
          <cell r="A2697" t="str">
            <v>42.02.040</v>
          </cell>
          <cell r="B2697" t="str">
            <v>Isolador galvanizado uso geral, simples com chapa de encosto</v>
          </cell>
          <cell r="C2697" t="str">
            <v>UN</v>
          </cell>
          <cell r="D2697">
            <v>5.63</v>
          </cell>
          <cell r="E2697">
            <v>12.51</v>
          </cell>
          <cell r="F2697">
            <v>18.14</v>
          </cell>
        </row>
        <row r="2698">
          <cell r="A2698" t="str">
            <v>42.02.060</v>
          </cell>
          <cell r="B2698" t="str">
            <v>Isolador galvanizado uso geral, reforçado com chapa de encosto</v>
          </cell>
          <cell r="C2698" t="str">
            <v>UN</v>
          </cell>
          <cell r="D2698">
            <v>8.25</v>
          </cell>
          <cell r="E2698">
            <v>12.51</v>
          </cell>
          <cell r="F2698">
            <v>20.76</v>
          </cell>
        </row>
        <row r="2699">
          <cell r="A2699" t="str">
            <v>42.02.080</v>
          </cell>
          <cell r="B2699" t="str">
            <v>Isolador galvanizado uso geral, simples com calha para telha ondulada</v>
          </cell>
          <cell r="C2699" t="str">
            <v>UN</v>
          </cell>
          <cell r="D2699">
            <v>15.38</v>
          </cell>
          <cell r="E2699">
            <v>12.51</v>
          </cell>
          <cell r="F2699">
            <v>27.89</v>
          </cell>
        </row>
        <row r="2700">
          <cell r="A2700" t="str">
            <v>42.02.100</v>
          </cell>
          <cell r="B2700" t="str">
            <v>Isolador galvanizado uso geral, reforçado com calha para telha ondulada</v>
          </cell>
          <cell r="C2700" t="str">
            <v>UN</v>
          </cell>
          <cell r="D2700">
            <v>17.600000000000001</v>
          </cell>
          <cell r="E2700">
            <v>12.51</v>
          </cell>
          <cell r="F2700">
            <v>30.11</v>
          </cell>
        </row>
        <row r="2701">
          <cell r="A2701" t="str">
            <v>42.03</v>
          </cell>
          <cell r="B2701" t="str">
            <v>Isolador galvanizado para mastro</v>
          </cell>
        </row>
        <row r="2702">
          <cell r="A2702" t="str">
            <v>42.03.020</v>
          </cell>
          <cell r="B2702" t="str">
            <v>Isolador galvanizado para mastro de diâmetro 2´, simples com 1 descida</v>
          </cell>
          <cell r="C2702" t="str">
            <v>UN</v>
          </cell>
          <cell r="D2702">
            <v>10.66</v>
          </cell>
          <cell r="E2702">
            <v>12.51</v>
          </cell>
          <cell r="F2702">
            <v>23.17</v>
          </cell>
        </row>
        <row r="2703">
          <cell r="A2703" t="str">
            <v>42.03.040</v>
          </cell>
          <cell r="B2703" t="str">
            <v>Isolador galvanizado para mastro de diâmetro 2´, simples com 2 descidas</v>
          </cell>
          <cell r="C2703" t="str">
            <v>UN</v>
          </cell>
          <cell r="D2703">
            <v>15.18</v>
          </cell>
          <cell r="E2703">
            <v>12.51</v>
          </cell>
          <cell r="F2703">
            <v>27.69</v>
          </cell>
        </row>
        <row r="2704">
          <cell r="A2704" t="str">
            <v>42.03.060</v>
          </cell>
          <cell r="B2704" t="str">
            <v>Isolador galvanizado para mastro de diâmetro 2´, reforçado com 1 descida</v>
          </cell>
          <cell r="C2704" t="str">
            <v>UN</v>
          </cell>
          <cell r="D2704">
            <v>13.34</v>
          </cell>
          <cell r="E2704">
            <v>12.51</v>
          </cell>
          <cell r="F2704">
            <v>25.85</v>
          </cell>
        </row>
        <row r="2705">
          <cell r="A2705" t="str">
            <v>42.03.080</v>
          </cell>
          <cell r="B2705" t="str">
            <v>Isolador galvanizado para mastro de diâmetro 2´, reforçado com 2 descidas</v>
          </cell>
          <cell r="C2705" t="str">
            <v>UN</v>
          </cell>
          <cell r="D2705">
            <v>18.32</v>
          </cell>
          <cell r="E2705">
            <v>12.51</v>
          </cell>
          <cell r="F2705">
            <v>30.83</v>
          </cell>
        </row>
        <row r="2706">
          <cell r="A2706" t="str">
            <v>42.04</v>
          </cell>
          <cell r="B2706" t="str">
            <v>Componentes de sustentacao para mastro galvanizado</v>
          </cell>
        </row>
        <row r="2707">
          <cell r="A2707" t="str">
            <v>42.04.020</v>
          </cell>
          <cell r="B2707" t="str">
            <v>Braçadeira de contraventagem para mastro de diâmetro 2´</v>
          </cell>
          <cell r="C2707" t="str">
            <v>UN</v>
          </cell>
          <cell r="D2707">
            <v>12.02</v>
          </cell>
          <cell r="E2707">
            <v>12.51</v>
          </cell>
          <cell r="F2707">
            <v>24.53</v>
          </cell>
        </row>
        <row r="2708">
          <cell r="A2708" t="str">
            <v>42.04.040</v>
          </cell>
          <cell r="B2708" t="str">
            <v>Apoio para mastro de diâmetro 2´</v>
          </cell>
          <cell r="C2708" t="str">
            <v>UN</v>
          </cell>
          <cell r="D2708">
            <v>10.98</v>
          </cell>
          <cell r="E2708">
            <v>12.51</v>
          </cell>
          <cell r="F2708">
            <v>23.49</v>
          </cell>
        </row>
        <row r="2709">
          <cell r="A2709" t="str">
            <v>42.04.060</v>
          </cell>
          <cell r="B2709" t="str">
            <v>Base para mastro de diâmetro 2´</v>
          </cell>
          <cell r="C2709" t="str">
            <v>UN</v>
          </cell>
          <cell r="D2709">
            <v>79.87</v>
          </cell>
          <cell r="E2709">
            <v>12.51</v>
          </cell>
          <cell r="F2709">
            <v>92.38</v>
          </cell>
        </row>
        <row r="2710">
          <cell r="A2710" t="str">
            <v>42.04.080</v>
          </cell>
          <cell r="B2710" t="str">
            <v>Contraventagem com cabo para mastro de diâmetro 2´</v>
          </cell>
          <cell r="C2710" t="str">
            <v>UN</v>
          </cell>
          <cell r="D2710">
            <v>133.76</v>
          </cell>
          <cell r="E2710">
            <v>15.02</v>
          </cell>
          <cell r="F2710">
            <v>148.78</v>
          </cell>
        </row>
        <row r="2711">
          <cell r="A2711" t="str">
            <v>42.04.120</v>
          </cell>
          <cell r="B2711" t="str">
            <v>Mastro simples galvanizado de diâmetro 2´</v>
          </cell>
          <cell r="C2711" t="str">
            <v>M</v>
          </cell>
          <cell r="D2711">
            <v>81.78</v>
          </cell>
          <cell r="E2711">
            <v>15.02</v>
          </cell>
          <cell r="F2711">
            <v>96.8</v>
          </cell>
        </row>
        <row r="2712">
          <cell r="A2712" t="str">
            <v>42.04.140</v>
          </cell>
          <cell r="B2712" t="str">
            <v>Suporte porta bandeira simples para mastro de diâmetro 2´</v>
          </cell>
          <cell r="C2712" t="str">
            <v>UN</v>
          </cell>
          <cell r="D2712">
            <v>11.55</v>
          </cell>
          <cell r="E2712">
            <v>12.51</v>
          </cell>
          <cell r="F2712">
            <v>24.06</v>
          </cell>
        </row>
        <row r="2713">
          <cell r="A2713" t="str">
            <v>42.04.160</v>
          </cell>
          <cell r="B2713" t="str">
            <v>Suporte porta bandeira reforçado para mastro de diâmetro 2´</v>
          </cell>
          <cell r="C2713" t="str">
            <v>UN</v>
          </cell>
          <cell r="D2713">
            <v>43.64</v>
          </cell>
          <cell r="E2713">
            <v>12.51</v>
          </cell>
          <cell r="F2713">
            <v>56.15</v>
          </cell>
        </row>
        <row r="2714">
          <cell r="A2714" t="str">
            <v>42.05</v>
          </cell>
          <cell r="B2714" t="str">
            <v>Componentes para cabo de descida</v>
          </cell>
        </row>
        <row r="2715">
          <cell r="A2715" t="str">
            <v>42.05.010</v>
          </cell>
          <cell r="B2715" t="str">
            <v>Sinalizador de obstáculo simples, sem célula fotoelétrica</v>
          </cell>
          <cell r="C2715" t="str">
            <v>UN</v>
          </cell>
          <cell r="D2715">
            <v>34.54</v>
          </cell>
          <cell r="E2715">
            <v>12.51</v>
          </cell>
          <cell r="F2715">
            <v>47.05</v>
          </cell>
        </row>
        <row r="2716">
          <cell r="A2716" t="str">
            <v>42.05.020</v>
          </cell>
          <cell r="B2716" t="str">
            <v>Braçadeira para fixação do aparelho sinalizador para mastro de diâmetro 2´</v>
          </cell>
          <cell r="C2716" t="str">
            <v>UN</v>
          </cell>
          <cell r="D2716">
            <v>15.57</v>
          </cell>
          <cell r="E2716">
            <v>12.51</v>
          </cell>
          <cell r="F2716">
            <v>28.08</v>
          </cell>
        </row>
        <row r="2717">
          <cell r="A2717" t="str">
            <v>42.05.030</v>
          </cell>
          <cell r="B2717" t="str">
            <v>Sinalizador de obstáculo duplo, sem célula fotoelétrica</v>
          </cell>
          <cell r="C2717" t="str">
            <v>UN</v>
          </cell>
          <cell r="D2717">
            <v>78.569999999999993</v>
          </cell>
          <cell r="E2717">
            <v>12.51</v>
          </cell>
          <cell r="F2717">
            <v>91.08</v>
          </cell>
        </row>
        <row r="2718">
          <cell r="A2718" t="str">
            <v>42.05.050</v>
          </cell>
          <cell r="B2718" t="str">
            <v>Sinalizador de obstáculo simples, com célula fotoelétrica</v>
          </cell>
          <cell r="C2718" t="str">
            <v>UN</v>
          </cell>
          <cell r="D2718">
            <v>45.98</v>
          </cell>
          <cell r="E2718">
            <v>12.51</v>
          </cell>
          <cell r="F2718">
            <v>58.49</v>
          </cell>
        </row>
        <row r="2719">
          <cell r="A2719" t="str">
            <v>42.05.070</v>
          </cell>
          <cell r="B2719" t="str">
            <v>Sinalizador de obstáculo duplo, com célula fotoelétrica</v>
          </cell>
          <cell r="C2719" t="str">
            <v>UN</v>
          </cell>
          <cell r="D2719">
            <v>123.31</v>
          </cell>
          <cell r="E2719">
            <v>12.51</v>
          </cell>
          <cell r="F2719">
            <v>135.82</v>
          </cell>
        </row>
        <row r="2720">
          <cell r="A2720" t="str">
            <v>42.05.100</v>
          </cell>
          <cell r="B2720" t="str">
            <v>Caixa de inspeção suspensa</v>
          </cell>
          <cell r="C2720" t="str">
            <v>UN</v>
          </cell>
          <cell r="D2720">
            <v>15.27</v>
          </cell>
          <cell r="E2720">
            <v>50.05</v>
          </cell>
          <cell r="F2720">
            <v>65.319999999999993</v>
          </cell>
        </row>
        <row r="2721">
          <cell r="A2721" t="str">
            <v>42.05.110</v>
          </cell>
          <cell r="B2721" t="str">
            <v>Conector cabo/haste de 3/4´</v>
          </cell>
          <cell r="C2721" t="str">
            <v>UN</v>
          </cell>
          <cell r="D2721">
            <v>20.6</v>
          </cell>
          <cell r="E2721">
            <v>5.01</v>
          </cell>
          <cell r="F2721">
            <v>25.61</v>
          </cell>
        </row>
        <row r="2722">
          <cell r="A2722" t="str">
            <v>42.05.120</v>
          </cell>
          <cell r="B2722" t="str">
            <v>Conector de emenda em latão para cabo de até 50 mm² com 4 parafusos</v>
          </cell>
          <cell r="C2722" t="str">
            <v>UN</v>
          </cell>
          <cell r="D2722">
            <v>26.74</v>
          </cell>
          <cell r="E2722">
            <v>5.01</v>
          </cell>
          <cell r="F2722">
            <v>31.75</v>
          </cell>
        </row>
        <row r="2723">
          <cell r="A2723" t="str">
            <v>42.05.140</v>
          </cell>
          <cell r="B2723" t="str">
            <v>Conector olhal cabo/haste de 3/4´</v>
          </cell>
          <cell r="C2723" t="str">
            <v>UN</v>
          </cell>
          <cell r="D2723">
            <v>16.12</v>
          </cell>
          <cell r="E2723">
            <v>5.01</v>
          </cell>
          <cell r="F2723">
            <v>21.13</v>
          </cell>
        </row>
        <row r="2724">
          <cell r="A2724" t="str">
            <v>42.05.160</v>
          </cell>
          <cell r="B2724" t="str">
            <v>Conector olhal cabo/haste de 5/8´</v>
          </cell>
          <cell r="C2724" t="str">
            <v>UN</v>
          </cell>
          <cell r="D2724">
            <v>3.95</v>
          </cell>
          <cell r="E2724">
            <v>5.01</v>
          </cell>
          <cell r="F2724">
            <v>8.9600000000000009</v>
          </cell>
        </row>
        <row r="2725">
          <cell r="A2725" t="str">
            <v>42.05.170</v>
          </cell>
          <cell r="B2725" t="str">
            <v>Vergalhão liso de aço galvanizado, diâmetro de 3/8´</v>
          </cell>
          <cell r="C2725" t="str">
            <v>M</v>
          </cell>
          <cell r="D2725">
            <v>14.76</v>
          </cell>
          <cell r="E2725">
            <v>20.02</v>
          </cell>
          <cell r="F2725">
            <v>34.78</v>
          </cell>
        </row>
        <row r="2726">
          <cell r="A2726" t="str">
            <v>42.05.180</v>
          </cell>
          <cell r="B2726" t="str">
            <v>Esticador em latão para cabo de cobre</v>
          </cell>
          <cell r="C2726" t="str">
            <v>UN</v>
          </cell>
          <cell r="D2726">
            <v>20.27</v>
          </cell>
          <cell r="E2726">
            <v>12.51</v>
          </cell>
          <cell r="F2726">
            <v>32.78</v>
          </cell>
        </row>
        <row r="2727">
          <cell r="A2727" t="str">
            <v>42.05.190</v>
          </cell>
          <cell r="B2727" t="str">
            <v>Haste de aterramento de 3/4´ x 3 m</v>
          </cell>
          <cell r="C2727" t="str">
            <v>UN</v>
          </cell>
          <cell r="D2727">
            <v>256.74</v>
          </cell>
          <cell r="E2727">
            <v>25.03</v>
          </cell>
          <cell r="F2727">
            <v>281.77</v>
          </cell>
        </row>
        <row r="2728">
          <cell r="A2728" t="str">
            <v>42.05.200</v>
          </cell>
          <cell r="B2728" t="str">
            <v>Haste de aterramento de 5/8" x 2,4 m</v>
          </cell>
          <cell r="C2728" t="str">
            <v>UN</v>
          </cell>
          <cell r="D2728">
            <v>182.1</v>
          </cell>
          <cell r="E2728">
            <v>25.03</v>
          </cell>
          <cell r="F2728">
            <v>207.13</v>
          </cell>
        </row>
        <row r="2729">
          <cell r="A2729" t="str">
            <v>42.05.210</v>
          </cell>
          <cell r="B2729" t="str">
            <v>Haste de aterramento de 5/8´ x 3 m</v>
          </cell>
          <cell r="C2729" t="str">
            <v>UN</v>
          </cell>
          <cell r="D2729">
            <v>188.88</v>
          </cell>
          <cell r="E2729">
            <v>25.03</v>
          </cell>
          <cell r="F2729">
            <v>213.91</v>
          </cell>
        </row>
        <row r="2730">
          <cell r="A2730" t="str">
            <v>42.05.220</v>
          </cell>
          <cell r="B2730" t="str">
            <v>Mastro para sinalizador de obstáculo, de 1,5 m x 3/4´</v>
          </cell>
          <cell r="C2730" t="str">
            <v>UN</v>
          </cell>
          <cell r="D2730">
            <v>45.8</v>
          </cell>
          <cell r="E2730">
            <v>12.51</v>
          </cell>
          <cell r="F2730">
            <v>58.31</v>
          </cell>
        </row>
        <row r="2731">
          <cell r="A2731" t="str">
            <v>42.05.230</v>
          </cell>
          <cell r="B2731" t="str">
            <v>Clips de fixação para vergalhão em aço galvanizado de 3/8´</v>
          </cell>
          <cell r="C2731" t="str">
            <v>UN</v>
          </cell>
          <cell r="D2731">
            <v>2.93</v>
          </cell>
          <cell r="E2731">
            <v>10.01</v>
          </cell>
          <cell r="F2731">
            <v>12.94</v>
          </cell>
        </row>
        <row r="2732">
          <cell r="A2732" t="str">
            <v>42.05.240</v>
          </cell>
          <cell r="B2732" t="str">
            <v>Suporte para tubo de proteção com chapa de encosto, diâmetro 2´</v>
          </cell>
          <cell r="C2732" t="str">
            <v>UN</v>
          </cell>
          <cell r="D2732">
            <v>10.24</v>
          </cell>
          <cell r="E2732">
            <v>12.51</v>
          </cell>
          <cell r="F2732">
            <v>22.75</v>
          </cell>
        </row>
        <row r="2733">
          <cell r="A2733" t="str">
            <v>42.05.250</v>
          </cell>
          <cell r="B2733" t="str">
            <v>Barra condutora chata em alumínio de 3/4´ x 1/4´, inclusive acessórios de fixação</v>
          </cell>
          <cell r="C2733" t="str">
            <v>M</v>
          </cell>
          <cell r="D2733">
            <v>16.670000000000002</v>
          </cell>
          <cell r="E2733">
            <v>25.03</v>
          </cell>
          <cell r="F2733">
            <v>41.7</v>
          </cell>
        </row>
        <row r="2734">
          <cell r="A2734" t="str">
            <v>42.05.260</v>
          </cell>
          <cell r="B2734" t="str">
            <v>Suporte para tubo de proteção com grapa para chumbar, diâmetro 2´</v>
          </cell>
          <cell r="C2734" t="str">
            <v>UN</v>
          </cell>
          <cell r="D2734">
            <v>10.63</v>
          </cell>
          <cell r="E2734">
            <v>12.51</v>
          </cell>
          <cell r="F2734">
            <v>23.14</v>
          </cell>
        </row>
        <row r="2735">
          <cell r="A2735" t="str">
            <v>42.05.270</v>
          </cell>
          <cell r="B2735" t="str">
            <v>Conector em latão estanhado para cabos de 16 a 50 mm² e vergalhões até 3/8´</v>
          </cell>
          <cell r="C2735" t="str">
            <v>UN</v>
          </cell>
          <cell r="D2735">
            <v>38.799999999999997</v>
          </cell>
          <cell r="E2735">
            <v>10.01</v>
          </cell>
          <cell r="F2735">
            <v>48.81</v>
          </cell>
        </row>
        <row r="2736">
          <cell r="A2736" t="str">
            <v>42.05.290</v>
          </cell>
          <cell r="B2736" t="str">
            <v>Suporte para fixação de terminal aéreo e/ou de cabo de cobre nu, com base plana</v>
          </cell>
          <cell r="C2736" t="str">
            <v>UN</v>
          </cell>
          <cell r="D2736">
            <v>4.79</v>
          </cell>
          <cell r="E2736">
            <v>12.51</v>
          </cell>
          <cell r="F2736">
            <v>17.3</v>
          </cell>
        </row>
        <row r="2737">
          <cell r="A2737" t="str">
            <v>42.05.300</v>
          </cell>
          <cell r="B2737" t="str">
            <v>Tampa para caixa de inspeção cilíndrica, aço galvanizado</v>
          </cell>
          <cell r="C2737" t="str">
            <v>UN</v>
          </cell>
          <cell r="D2737">
            <v>45.34</v>
          </cell>
          <cell r="E2737">
            <v>2.5</v>
          </cell>
          <cell r="F2737">
            <v>47.84</v>
          </cell>
        </row>
        <row r="2738">
          <cell r="A2738" t="str">
            <v>42.05.310</v>
          </cell>
          <cell r="B2738" t="str">
            <v>Caixa de inspeção do terra cilíndrica em PVC rígido, diâmetro de 300 mm - h= 250 mm</v>
          </cell>
          <cell r="C2738" t="str">
            <v>UN</v>
          </cell>
          <cell r="D2738">
            <v>15.03</v>
          </cell>
          <cell r="E2738">
            <v>12.51</v>
          </cell>
          <cell r="F2738">
            <v>27.54</v>
          </cell>
        </row>
        <row r="2739">
          <cell r="A2739" t="str">
            <v>42.05.320</v>
          </cell>
          <cell r="B2739" t="str">
            <v>Caixa de inspeção do terra cilíndrica em PVC rígido, diâmetro de 300 mm - h= 400 mm</v>
          </cell>
          <cell r="C2739" t="str">
            <v>UN</v>
          </cell>
          <cell r="D2739">
            <v>25.94</v>
          </cell>
          <cell r="E2739">
            <v>12.51</v>
          </cell>
          <cell r="F2739">
            <v>38.450000000000003</v>
          </cell>
        </row>
        <row r="2740">
          <cell r="A2740" t="str">
            <v>42.05.330</v>
          </cell>
          <cell r="B2740" t="str">
            <v>Caixa de inspeção do terra cilíndrica em PVC rígido, diâmetro de 300 mm - h= 600 mm</v>
          </cell>
          <cell r="C2740" t="str">
            <v>UN</v>
          </cell>
          <cell r="D2740">
            <v>40.35</v>
          </cell>
          <cell r="E2740">
            <v>12.51</v>
          </cell>
          <cell r="F2740">
            <v>52.86</v>
          </cell>
        </row>
        <row r="2741">
          <cell r="A2741" t="str">
            <v>42.05.340</v>
          </cell>
          <cell r="B2741" t="str">
            <v>Barra condutora chata em cobre de 3/4´ x 3/16´, inclusive acessórios de fixação</v>
          </cell>
          <cell r="C2741" t="str">
            <v>M</v>
          </cell>
          <cell r="D2741">
            <v>183.3</v>
          </cell>
          <cell r="E2741">
            <v>25.03</v>
          </cell>
          <cell r="F2741">
            <v>208.33</v>
          </cell>
        </row>
        <row r="2742">
          <cell r="A2742" t="str">
            <v>42.05.370</v>
          </cell>
          <cell r="B2742" t="str">
            <v>Caixa de equalização, de embutir, em aço com barramento, de 400 x 400 mm e tampa</v>
          </cell>
          <cell r="C2742" t="str">
            <v>UN</v>
          </cell>
          <cell r="D2742">
            <v>487.99</v>
          </cell>
          <cell r="E2742">
            <v>50.05</v>
          </cell>
          <cell r="F2742">
            <v>538.04</v>
          </cell>
        </row>
        <row r="2743">
          <cell r="A2743" t="str">
            <v>42.05.380</v>
          </cell>
          <cell r="B2743" t="str">
            <v>Caixa de equalização, de embutir, em aço com barramento, de 200 x 200 mm e tampa</v>
          </cell>
          <cell r="C2743" t="str">
            <v>UN</v>
          </cell>
          <cell r="D2743">
            <v>343.04</v>
          </cell>
          <cell r="E2743">
            <v>50.05</v>
          </cell>
          <cell r="F2743">
            <v>393.09</v>
          </cell>
        </row>
        <row r="2744">
          <cell r="A2744" t="str">
            <v>42.05.390</v>
          </cell>
          <cell r="B2744" t="str">
            <v>Presilha em latão para cabos de 16 até 50 mm²</v>
          </cell>
          <cell r="C2744" t="str">
            <v>UN</v>
          </cell>
          <cell r="D2744">
            <v>1.36</v>
          </cell>
          <cell r="E2744">
            <v>2.04</v>
          </cell>
          <cell r="F2744">
            <v>3.4</v>
          </cell>
        </row>
        <row r="2745">
          <cell r="A2745" t="str">
            <v>42.05.410</v>
          </cell>
          <cell r="B2745" t="str">
            <v>Suporte para fixação de terminal aéreo e/ou de cabo de cobre nu, com base ondulada</v>
          </cell>
          <cell r="C2745" t="str">
            <v>UN</v>
          </cell>
          <cell r="D2745">
            <v>7.55</v>
          </cell>
          <cell r="E2745">
            <v>12.51</v>
          </cell>
          <cell r="F2745">
            <v>20.059999999999999</v>
          </cell>
        </row>
        <row r="2746">
          <cell r="A2746" t="str">
            <v>42.05.440</v>
          </cell>
          <cell r="B2746" t="str">
            <v>Barra condutora chata em alumínio de 7/8´ x 1/8´, inclusive acessórios de fixação</v>
          </cell>
          <cell r="C2746" t="str">
            <v>M</v>
          </cell>
          <cell r="D2746">
            <v>7.8</v>
          </cell>
          <cell r="E2746">
            <v>25.03</v>
          </cell>
          <cell r="F2746">
            <v>32.83</v>
          </cell>
        </row>
        <row r="2747">
          <cell r="A2747" t="str">
            <v>42.05.450</v>
          </cell>
          <cell r="B2747" t="str">
            <v>Conector com rabicho e porca em latão para cabo de 16 a 35 mm²</v>
          </cell>
          <cell r="C2747" t="str">
            <v>UN</v>
          </cell>
          <cell r="D2747">
            <v>18.48</v>
          </cell>
          <cell r="E2747">
            <v>5.01</v>
          </cell>
          <cell r="F2747">
            <v>23.49</v>
          </cell>
        </row>
        <row r="2748">
          <cell r="A2748" t="str">
            <v>42.05.510</v>
          </cell>
          <cell r="B2748" t="str">
            <v>Suporte para fixação de fita de alumínio 7/8´ x 1/8´ e/ou cabo de cobre nu, com base ondulada</v>
          </cell>
          <cell r="C2748" t="str">
            <v>UN</v>
          </cell>
          <cell r="D2748">
            <v>7.56</v>
          </cell>
          <cell r="E2748">
            <v>12.51</v>
          </cell>
          <cell r="F2748">
            <v>20.07</v>
          </cell>
        </row>
        <row r="2749">
          <cell r="A2749" t="str">
            <v>42.05.520</v>
          </cell>
          <cell r="B2749" t="str">
            <v>Suporte para fixação de fita de alumínio 7/8´ x 1/8´, com base plana</v>
          </cell>
          <cell r="C2749" t="str">
            <v>UN</v>
          </cell>
          <cell r="D2749">
            <v>6.05</v>
          </cell>
          <cell r="E2749">
            <v>12.51</v>
          </cell>
          <cell r="F2749">
            <v>18.559999999999999</v>
          </cell>
        </row>
        <row r="2750">
          <cell r="A2750" t="str">
            <v>42.05.542</v>
          </cell>
          <cell r="B2750" t="str">
            <v>Tela equipotencial em aço inoxidável, largura de 200 mm, espessura de 1,4 mm</v>
          </cell>
          <cell r="C2750" t="str">
            <v>M</v>
          </cell>
          <cell r="D2750">
            <v>62.65</v>
          </cell>
          <cell r="E2750">
            <v>12.51</v>
          </cell>
          <cell r="F2750">
            <v>75.16</v>
          </cell>
        </row>
        <row r="2751">
          <cell r="A2751" t="str">
            <v>42.05.550</v>
          </cell>
          <cell r="B2751" t="str">
            <v>Cordoalha flexível "Jumpers" de 25 x 235 mm, com 4 furos de 11 mm</v>
          </cell>
          <cell r="C2751" t="str">
            <v>UN</v>
          </cell>
          <cell r="D2751">
            <v>46.8</v>
          </cell>
          <cell r="E2751">
            <v>12.51</v>
          </cell>
          <cell r="F2751">
            <v>59.31</v>
          </cell>
        </row>
        <row r="2752">
          <cell r="A2752" t="str">
            <v>42.05.560</v>
          </cell>
          <cell r="B2752" t="str">
            <v>Cordoalha flexível "Jumpers" de 25 x 300 mm, com 4 furos de 11 mm</v>
          </cell>
          <cell r="C2752" t="str">
            <v>UN</v>
          </cell>
          <cell r="D2752">
            <v>52.35</v>
          </cell>
          <cell r="E2752">
            <v>12.51</v>
          </cell>
          <cell r="F2752">
            <v>64.86</v>
          </cell>
        </row>
        <row r="2753">
          <cell r="A2753" t="str">
            <v>42.05.570</v>
          </cell>
          <cell r="B2753" t="str">
            <v>Terminal estanhado com 1 furo e 1 compressão - 16 mm²</v>
          </cell>
          <cell r="C2753" t="str">
            <v>UN</v>
          </cell>
          <cell r="D2753">
            <v>5.9</v>
          </cell>
          <cell r="E2753">
            <v>12.51</v>
          </cell>
          <cell r="F2753">
            <v>18.41</v>
          </cell>
        </row>
        <row r="2754">
          <cell r="A2754" t="str">
            <v>42.05.580</v>
          </cell>
          <cell r="B2754" t="str">
            <v>Terminal estanhado com 1 furo e 1 compressão - 35 mm²</v>
          </cell>
          <cell r="C2754" t="str">
            <v>UN</v>
          </cell>
          <cell r="D2754">
            <v>8.48</v>
          </cell>
          <cell r="E2754">
            <v>12.51</v>
          </cell>
          <cell r="F2754">
            <v>20.99</v>
          </cell>
        </row>
        <row r="2755">
          <cell r="A2755" t="str">
            <v>42.05.590</v>
          </cell>
          <cell r="B2755" t="str">
            <v>Terminal estanhado com 1 furo e 1 compressão - 50 mm²</v>
          </cell>
          <cell r="C2755" t="str">
            <v>UN</v>
          </cell>
          <cell r="D2755">
            <v>12.13</v>
          </cell>
          <cell r="E2755">
            <v>12.51</v>
          </cell>
          <cell r="F2755">
            <v>24.64</v>
          </cell>
        </row>
        <row r="2756">
          <cell r="A2756" t="str">
            <v>42.05.620</v>
          </cell>
          <cell r="B2756" t="str">
            <v>Terminal estanhado com 2 furos e 1 compressão - 50 mm²</v>
          </cell>
          <cell r="C2756" t="str">
            <v>UN</v>
          </cell>
          <cell r="D2756">
            <v>21.24</v>
          </cell>
          <cell r="E2756">
            <v>12.51</v>
          </cell>
          <cell r="F2756">
            <v>33.75</v>
          </cell>
        </row>
        <row r="2757">
          <cell r="A2757" t="str">
            <v>42.05.630</v>
          </cell>
          <cell r="B2757" t="str">
            <v>Conector tipo ´X´ para aterramento de telas, acabamento estanhado, para cabo de 16 - 50 mm²</v>
          </cell>
          <cell r="C2757" t="str">
            <v>UN</v>
          </cell>
          <cell r="D2757">
            <v>103.81</v>
          </cell>
          <cell r="E2757">
            <v>12.51</v>
          </cell>
          <cell r="F2757">
            <v>116.32</v>
          </cell>
        </row>
        <row r="2758">
          <cell r="A2758" t="str">
            <v>42.05.650</v>
          </cell>
          <cell r="B2758" t="str">
            <v>Malha fechada pré-fabricada em fio de cobre de 16mm e mesch 30 x 30cm para aterramento</v>
          </cell>
          <cell r="C2758" t="str">
            <v>M2</v>
          </cell>
          <cell r="D2758">
            <v>210.66</v>
          </cell>
          <cell r="E2758">
            <v>5.09</v>
          </cell>
          <cell r="F2758">
            <v>215.75</v>
          </cell>
        </row>
        <row r="2759">
          <cell r="A2759" t="str">
            <v>42.20</v>
          </cell>
          <cell r="B2759" t="str">
            <v>Reparos, conservacoes e complementos - GRUPO 42</v>
          </cell>
        </row>
        <row r="2760">
          <cell r="A2760" t="str">
            <v>42.20.080</v>
          </cell>
          <cell r="B2760" t="str">
            <v>Solda exotérmica conexão cabo-cabo horizontal em X, bitola do cabo de 16-16mm² a 35-35mm²</v>
          </cell>
          <cell r="C2760" t="str">
            <v>UN</v>
          </cell>
          <cell r="D2760">
            <v>9.98</v>
          </cell>
          <cell r="E2760">
            <v>25.03</v>
          </cell>
          <cell r="F2760">
            <v>35.01</v>
          </cell>
        </row>
        <row r="2761">
          <cell r="A2761" t="str">
            <v>42.20.090</v>
          </cell>
          <cell r="B2761" t="str">
            <v>Solda exotérmica conexão cabo-cabo horizontal em X, bitola do cabo de 50-25mm² a 95-50mm²</v>
          </cell>
          <cell r="C2761" t="str">
            <v>UN</v>
          </cell>
          <cell r="D2761">
            <v>19.579999999999998</v>
          </cell>
          <cell r="E2761">
            <v>25.03</v>
          </cell>
          <cell r="F2761">
            <v>44.61</v>
          </cell>
        </row>
        <row r="2762">
          <cell r="A2762" t="str">
            <v>42.20.120</v>
          </cell>
          <cell r="B2762" t="str">
            <v>Solda exotérmica conexão cabo-cabo horizontal em X sobreposto, bitola do cabo de 35-35mm² a 50-35mm²</v>
          </cell>
          <cell r="C2762" t="str">
            <v>UN</v>
          </cell>
          <cell r="D2762">
            <v>19.68</v>
          </cell>
          <cell r="E2762">
            <v>25.03</v>
          </cell>
          <cell r="F2762">
            <v>44.71</v>
          </cell>
        </row>
        <row r="2763">
          <cell r="A2763" t="str">
            <v>42.20.130</v>
          </cell>
          <cell r="B2763" t="str">
            <v>Solda exotérmica conexão cabo-cabo horizontal em X sobreposto, bitola do cabo de 50-50mm² a 95-50mm²</v>
          </cell>
          <cell r="C2763" t="str">
            <v>UN</v>
          </cell>
          <cell r="D2763">
            <v>36.67</v>
          </cell>
          <cell r="E2763">
            <v>25.03</v>
          </cell>
          <cell r="F2763">
            <v>61.7</v>
          </cell>
        </row>
        <row r="2764">
          <cell r="A2764" t="str">
            <v>42.20.150</v>
          </cell>
          <cell r="B2764" t="str">
            <v>Solda exotérmica conexão cabo-cabo horizontal em T, bitola do cabo de 16-16mm² a 50-35mm², 70-35mm² e 95-35mm²</v>
          </cell>
          <cell r="C2764" t="str">
            <v>UN</v>
          </cell>
          <cell r="D2764">
            <v>10.15</v>
          </cell>
          <cell r="E2764">
            <v>25.03</v>
          </cell>
          <cell r="F2764">
            <v>35.18</v>
          </cell>
        </row>
        <row r="2765">
          <cell r="A2765" t="str">
            <v>42.20.160</v>
          </cell>
          <cell r="B2765" t="str">
            <v>Solda exotérmica conexão cabo-cabo horizontal em T, bitola do cabo de 50-50mm² a 95-50mm²</v>
          </cell>
          <cell r="C2765" t="str">
            <v>UN</v>
          </cell>
          <cell r="D2765">
            <v>19.420000000000002</v>
          </cell>
          <cell r="E2765">
            <v>25.03</v>
          </cell>
          <cell r="F2765">
            <v>44.45</v>
          </cell>
        </row>
        <row r="2766">
          <cell r="A2766" t="str">
            <v>42.20.170</v>
          </cell>
          <cell r="B2766" t="str">
            <v>Solda exotérmica conexão cabo-cabo horizontal reto, bitola do cabo de 16mm² a 70mm²</v>
          </cell>
          <cell r="C2766" t="str">
            <v>UN</v>
          </cell>
          <cell r="D2766">
            <v>9.99</v>
          </cell>
          <cell r="E2766">
            <v>25.03</v>
          </cell>
          <cell r="F2766">
            <v>35.020000000000003</v>
          </cell>
        </row>
        <row r="2767">
          <cell r="A2767" t="str">
            <v>42.20.190</v>
          </cell>
          <cell r="B2767" t="str">
            <v>Solda exotérmica conexão cabo-haste em X sobreposto, bitola do cabo de 35mm² a 50mm² para haste de 5/8" e 3/4"</v>
          </cell>
          <cell r="C2767" t="str">
            <v>UN</v>
          </cell>
          <cell r="D2767">
            <v>36.81</v>
          </cell>
          <cell r="E2767">
            <v>25.03</v>
          </cell>
          <cell r="F2767">
            <v>61.84</v>
          </cell>
        </row>
        <row r="2768">
          <cell r="A2768" t="str">
            <v>42.20.210</v>
          </cell>
          <cell r="B2768" t="str">
            <v>Solda exotérmica conexão cabo-haste em T, bitola do cabo de 35mm² para haste de 5/8" e 3/4"</v>
          </cell>
          <cell r="C2768" t="str">
            <v>UN</v>
          </cell>
          <cell r="D2768">
            <v>19.8</v>
          </cell>
          <cell r="E2768">
            <v>25.03</v>
          </cell>
          <cell r="F2768">
            <v>44.83</v>
          </cell>
        </row>
        <row r="2769">
          <cell r="A2769" t="str">
            <v>42.20.220</v>
          </cell>
          <cell r="B2769" t="str">
            <v>Solda exotérmica conexão cabo-haste em T, bitola do cabo de 50mm² a 95mm² para haste de 5/8" e 3/4"</v>
          </cell>
          <cell r="C2769" t="str">
            <v>UN</v>
          </cell>
          <cell r="D2769">
            <v>36.78</v>
          </cell>
          <cell r="E2769">
            <v>25.03</v>
          </cell>
          <cell r="F2769">
            <v>61.81</v>
          </cell>
        </row>
        <row r="2770">
          <cell r="A2770" t="str">
            <v>42.20.230</v>
          </cell>
          <cell r="B2770" t="str">
            <v>Solda exotérmica conexão cabo-haste na lateral, bitola do cabo de 25mm² a 70mm² para haste de 5/8" e 3/4"</v>
          </cell>
          <cell r="C2770" t="str">
            <v>UN</v>
          </cell>
          <cell r="D2770">
            <v>20.16</v>
          </cell>
          <cell r="E2770">
            <v>25.03</v>
          </cell>
          <cell r="F2770">
            <v>45.19</v>
          </cell>
        </row>
        <row r="2771">
          <cell r="A2771" t="str">
            <v>42.20.240</v>
          </cell>
          <cell r="B2771" t="str">
            <v>Solda exotérmica conexão cabo-haste no topo, bitola do cabo de 25mm² a 35mm² para haste de 5/8"</v>
          </cell>
          <cell r="C2771" t="str">
            <v>UN</v>
          </cell>
          <cell r="D2771">
            <v>19.28</v>
          </cell>
          <cell r="E2771">
            <v>25.03</v>
          </cell>
          <cell r="F2771">
            <v>44.31</v>
          </cell>
        </row>
        <row r="2772">
          <cell r="A2772" t="str">
            <v>42.20.250</v>
          </cell>
          <cell r="B2772" t="str">
            <v>Solda exotérmica conexão cabo-haste no topo, bitola do cabo de 50mm² a 95mm² para haste de 5/8" e 3/4"</v>
          </cell>
          <cell r="C2772" t="str">
            <v>UN</v>
          </cell>
          <cell r="D2772">
            <v>19.48</v>
          </cell>
          <cell r="E2772">
            <v>25.03</v>
          </cell>
          <cell r="F2772">
            <v>44.51</v>
          </cell>
        </row>
        <row r="2773">
          <cell r="A2773" t="str">
            <v>42.20.260</v>
          </cell>
          <cell r="B2773" t="str">
            <v>Solda exotérmica conexão cabo-ferro de construção com cabo paralelo, bitola do cabo de 35mm² para haste de 5/8" e 3/4"</v>
          </cell>
          <cell r="C2773" t="str">
            <v>UN</v>
          </cell>
          <cell r="D2773">
            <v>9.81</v>
          </cell>
          <cell r="E2773">
            <v>25.03</v>
          </cell>
          <cell r="F2773">
            <v>34.840000000000003</v>
          </cell>
        </row>
        <row r="2774">
          <cell r="A2774" t="str">
            <v>42.20.270</v>
          </cell>
          <cell r="B2774" t="str">
            <v>Solda exotérmica conexão cabo-ferro de construção com cabo paralelo, bitola do cabo de 50mm² a 70mm² para haste de 5/8" e 3/4"</v>
          </cell>
          <cell r="C2774" t="str">
            <v>UN</v>
          </cell>
          <cell r="D2774">
            <v>21.35</v>
          </cell>
          <cell r="E2774">
            <v>25.03</v>
          </cell>
          <cell r="F2774">
            <v>46.38</v>
          </cell>
        </row>
        <row r="2775">
          <cell r="A2775" t="str">
            <v>42.20.280</v>
          </cell>
          <cell r="B2775" t="str">
            <v>Solda exotérmica conexão cabo-ferro de construção com cabo em X sobreposto, bitola do cabo de 35mm² a 70mm² para haste de 5/8"</v>
          </cell>
          <cell r="C2775" t="str">
            <v>UN</v>
          </cell>
          <cell r="D2775">
            <v>19.510000000000002</v>
          </cell>
          <cell r="E2775">
            <v>25.03</v>
          </cell>
          <cell r="F2775">
            <v>44.54</v>
          </cell>
        </row>
        <row r="2776">
          <cell r="A2776" t="str">
            <v>42.20.290</v>
          </cell>
          <cell r="B2776" t="str">
            <v>Solda exotérmica conexão cabo-ferro de construção com cabo em X sobreposto, bitola do cabo de 35mm² a 70mm² para haste de 3/8"</v>
          </cell>
          <cell r="C2776" t="str">
            <v>UN</v>
          </cell>
          <cell r="D2776">
            <v>19.52</v>
          </cell>
          <cell r="E2776">
            <v>25.03</v>
          </cell>
          <cell r="F2776">
            <v>44.55</v>
          </cell>
        </row>
        <row r="2777">
          <cell r="A2777" t="str">
            <v>42.20.300</v>
          </cell>
          <cell r="B2777" t="str">
            <v>Solda exotérmica conexão cabo-terminal com duas fixações, bitola do cabo de 25mm² a 50mm² para terminal 3x25</v>
          </cell>
          <cell r="C2777" t="str">
            <v>UN</v>
          </cell>
          <cell r="D2777">
            <v>9.9600000000000009</v>
          </cell>
          <cell r="E2777">
            <v>25.03</v>
          </cell>
          <cell r="F2777">
            <v>34.99</v>
          </cell>
        </row>
        <row r="2778">
          <cell r="A2778" t="str">
            <v>42.20.310</v>
          </cell>
          <cell r="B2778" t="str">
            <v>Solda exotérmica conexão cabo-superfície de aço, bitola do cabo de 16mm² a 35mm²</v>
          </cell>
          <cell r="C2778" t="str">
            <v>UN</v>
          </cell>
          <cell r="D2778">
            <v>9.91</v>
          </cell>
          <cell r="E2778">
            <v>25.03</v>
          </cell>
          <cell r="F2778">
            <v>34.94</v>
          </cell>
        </row>
        <row r="2779">
          <cell r="A2779" t="str">
            <v>42.20.320</v>
          </cell>
          <cell r="B2779" t="str">
            <v>Solda exotérmica conexão cabo-superfície de aço, bitola do cabo de 50mm² a 95mm²</v>
          </cell>
          <cell r="C2779" t="str">
            <v>UN</v>
          </cell>
          <cell r="D2779">
            <v>19.55</v>
          </cell>
          <cell r="E2779">
            <v>25.03</v>
          </cell>
          <cell r="F2779">
            <v>44.58</v>
          </cell>
        </row>
        <row r="2780">
          <cell r="A2780" t="str">
            <v>43</v>
          </cell>
          <cell r="B2780" t="str">
            <v>APARELHOS ELETRICOS, HIDRAULICOS E A GAS.</v>
          </cell>
        </row>
        <row r="2781">
          <cell r="A2781" t="str">
            <v>43.01</v>
          </cell>
          <cell r="B2781" t="str">
            <v>Bebedouros</v>
          </cell>
        </row>
        <row r="2782">
          <cell r="A2782" t="str">
            <v>43.01.012</v>
          </cell>
          <cell r="B2782" t="str">
            <v>Purificador de pressão elétrico em chapa eletrozincado pré-pintada e tampo em aço inoxidável, tipo coluna, capacidade de refrigeração de 2 l/h - simples</v>
          </cell>
          <cell r="C2782" t="str">
            <v>UN</v>
          </cell>
          <cell r="D2782">
            <v>1286.74</v>
          </cell>
          <cell r="E2782">
            <v>70.41</v>
          </cell>
          <cell r="F2782">
            <v>1357.15</v>
          </cell>
        </row>
        <row r="2783">
          <cell r="A2783" t="str">
            <v>43.01.032</v>
          </cell>
          <cell r="B2783" t="str">
            <v>Purificador de pressão elétrico em chapa eletrozincado pré-pintada e tampo em aço inoxidável, tipo coluna, capacidade de refrigeração de 2 l/h - conjugado</v>
          </cell>
          <cell r="C2783" t="str">
            <v>UN</v>
          </cell>
          <cell r="D2783">
            <v>1768.72</v>
          </cell>
          <cell r="E2783">
            <v>70.41</v>
          </cell>
          <cell r="F2783">
            <v>1839.13</v>
          </cell>
        </row>
        <row r="2784">
          <cell r="A2784" t="str">
            <v>43.02</v>
          </cell>
          <cell r="B2784" t="str">
            <v>Chuveiros</v>
          </cell>
        </row>
        <row r="2785">
          <cell r="A2785" t="str">
            <v>43.02.010</v>
          </cell>
          <cell r="B2785" t="str">
            <v>Chuveiro frio em PVC, diâmetro de 10 cm</v>
          </cell>
          <cell r="C2785" t="str">
            <v>UN</v>
          </cell>
          <cell r="D2785">
            <v>18.850000000000001</v>
          </cell>
          <cell r="E2785">
            <v>25.03</v>
          </cell>
          <cell r="F2785">
            <v>43.88</v>
          </cell>
        </row>
        <row r="2786">
          <cell r="A2786" t="str">
            <v>43.02.070</v>
          </cell>
          <cell r="B2786" t="str">
            <v>Chuveiro com válvula de acionamento antivandalismo, DN= 3/4´</v>
          </cell>
          <cell r="C2786" t="str">
            <v>UN</v>
          </cell>
          <cell r="D2786">
            <v>917.41</v>
          </cell>
          <cell r="E2786">
            <v>47.55</v>
          </cell>
          <cell r="F2786">
            <v>964.96</v>
          </cell>
        </row>
        <row r="2787">
          <cell r="A2787" t="str">
            <v>43.02.080</v>
          </cell>
          <cell r="B2787" t="str">
            <v>Chuveiro elétrico de 6.500W / 220V com resistência blindada</v>
          </cell>
          <cell r="C2787" t="str">
            <v>UN</v>
          </cell>
          <cell r="D2787">
            <v>438.11</v>
          </cell>
          <cell r="E2787">
            <v>39.880000000000003</v>
          </cell>
          <cell r="F2787">
            <v>477.99</v>
          </cell>
        </row>
        <row r="2788">
          <cell r="A2788" t="str">
            <v>43.02.100</v>
          </cell>
          <cell r="B2788" t="str">
            <v>Chuveiro com jato regulável em metal com acabamento cromado</v>
          </cell>
          <cell r="C2788" t="str">
            <v>UN</v>
          </cell>
          <cell r="D2788">
            <v>174.57</v>
          </cell>
          <cell r="E2788">
            <v>25.03</v>
          </cell>
          <cell r="F2788">
            <v>199.6</v>
          </cell>
        </row>
        <row r="2789">
          <cell r="A2789" t="str">
            <v>43.02.122</v>
          </cell>
          <cell r="B2789" t="str">
            <v>Chuveiro frio em PVC, com registro e tubo de ligação acoplados</v>
          </cell>
          <cell r="C2789" t="str">
            <v>UN</v>
          </cell>
          <cell r="D2789">
            <v>13.91</v>
          </cell>
          <cell r="E2789">
            <v>30.12</v>
          </cell>
          <cell r="F2789">
            <v>44.03</v>
          </cell>
        </row>
        <row r="2790">
          <cell r="A2790" t="str">
            <v>43.02.140</v>
          </cell>
          <cell r="B2790" t="str">
            <v>Chuveiro elétrico de 5.500 W / 220 V em PVC</v>
          </cell>
          <cell r="C2790" t="str">
            <v>UN</v>
          </cell>
          <cell r="D2790">
            <v>84.4</v>
          </cell>
          <cell r="E2790">
            <v>39.880000000000003</v>
          </cell>
          <cell r="F2790">
            <v>124.28</v>
          </cell>
        </row>
        <row r="2791">
          <cell r="A2791" t="str">
            <v>43.02.160</v>
          </cell>
          <cell r="B2791" t="str">
            <v>Chuveiro lava-olhos, acionamento manual, tubulação em ferro galvanizado com pintura epóxi cor verde</v>
          </cell>
          <cell r="C2791" t="str">
            <v>UN</v>
          </cell>
          <cell r="D2791">
            <v>1885.25</v>
          </cell>
          <cell r="E2791">
            <v>100.1</v>
          </cell>
          <cell r="F2791">
            <v>1985.35</v>
          </cell>
        </row>
        <row r="2792">
          <cell r="A2792" t="str">
            <v>43.02.170</v>
          </cell>
          <cell r="B2792" t="str">
            <v>Chuveiro elétrico de 7.500W / 220 V, com resistência blindada</v>
          </cell>
          <cell r="C2792" t="str">
            <v>UN</v>
          </cell>
          <cell r="D2792">
            <v>436.7</v>
          </cell>
          <cell r="E2792">
            <v>39.880000000000003</v>
          </cell>
          <cell r="F2792">
            <v>476.58</v>
          </cell>
        </row>
        <row r="2793">
          <cell r="A2793" t="str">
            <v>43.02.180</v>
          </cell>
          <cell r="B2793" t="str">
            <v>Ducha eletrônica de 6.800W até 7.900 W / 220 V</v>
          </cell>
          <cell r="C2793" t="str">
            <v>UN</v>
          </cell>
          <cell r="D2793">
            <v>144.66999999999999</v>
          </cell>
          <cell r="E2793">
            <v>39.880000000000003</v>
          </cell>
          <cell r="F2793">
            <v>184.55</v>
          </cell>
        </row>
        <row r="2794">
          <cell r="A2794" t="str">
            <v>43.03</v>
          </cell>
          <cell r="B2794" t="str">
            <v>Aquecedores</v>
          </cell>
        </row>
        <row r="2795">
          <cell r="A2795" t="str">
            <v>43.03.050</v>
          </cell>
          <cell r="B2795" t="str">
            <v>Aquecedor a gás de acumulação, capacidade 300 l</v>
          </cell>
          <cell r="C2795" t="str">
            <v>UN</v>
          </cell>
          <cell r="D2795">
            <v>24620.74</v>
          </cell>
          <cell r="E2795">
            <v>200.2</v>
          </cell>
          <cell r="F2795">
            <v>24820.94</v>
          </cell>
        </row>
        <row r="2796">
          <cell r="A2796" t="str">
            <v>43.03.130</v>
          </cell>
          <cell r="B2796" t="str">
            <v>Aquecedor a gás de acumulação, capacidade 500 l</v>
          </cell>
          <cell r="C2796" t="str">
            <v>UN</v>
          </cell>
          <cell r="D2796">
            <v>17492.23</v>
          </cell>
          <cell r="E2796">
            <v>225.23</v>
          </cell>
          <cell r="F2796">
            <v>17717.46</v>
          </cell>
        </row>
        <row r="2797">
          <cell r="A2797" t="str">
            <v>43.03.212</v>
          </cell>
          <cell r="B2797" t="str">
            <v>Aquecedor de passagem elétrico individual, baixa pressão - 5.000 W / 6.400 W</v>
          </cell>
          <cell r="C2797" t="str">
            <v>UN</v>
          </cell>
          <cell r="D2797">
            <v>569.6</v>
          </cell>
          <cell r="E2797">
            <v>250.25</v>
          </cell>
          <cell r="F2797">
            <v>819.85</v>
          </cell>
        </row>
        <row r="2798">
          <cell r="A2798" t="str">
            <v>43.03.220</v>
          </cell>
          <cell r="B2798" t="str">
            <v>Sistema de aquecimento de passagem a gás com sistema misturador para abastecimento de até 08 duchas</v>
          </cell>
          <cell r="C2798" t="str">
            <v>CJ</v>
          </cell>
          <cell r="D2798">
            <v>14052.94</v>
          </cell>
          <cell r="E2798">
            <v>5307.04</v>
          </cell>
          <cell r="F2798">
            <v>19359.98</v>
          </cell>
        </row>
        <row r="2799">
          <cell r="A2799" t="str">
            <v>43.03.230</v>
          </cell>
          <cell r="B2799" t="str">
            <v>Sistema de aquecimento de passagem a gás com sistema misturador para abastecimento de até 16 duchas</v>
          </cell>
          <cell r="C2799" t="str">
            <v>CJ</v>
          </cell>
          <cell r="D2799">
            <v>29119.42</v>
          </cell>
          <cell r="E2799">
            <v>5970.42</v>
          </cell>
          <cell r="F2799">
            <v>35089.839999999997</v>
          </cell>
        </row>
        <row r="2800">
          <cell r="A2800" t="str">
            <v>43.03.240</v>
          </cell>
          <cell r="B2800" t="str">
            <v>Sistema de aquecimento de passagem a gás com sistema misturador para abastecimento de até 24 duchas</v>
          </cell>
          <cell r="C2800" t="str">
            <v>CJ</v>
          </cell>
          <cell r="D2800">
            <v>31762.12</v>
          </cell>
          <cell r="E2800">
            <v>7020.65</v>
          </cell>
          <cell r="F2800">
            <v>38782.769999999997</v>
          </cell>
        </row>
        <row r="2801">
          <cell r="A2801" t="str">
            <v>43.03.500</v>
          </cell>
          <cell r="B2801" t="str">
            <v>Coletor em alumínio para sistema de aquecimento solar com área coletora até 1,60 m²</v>
          </cell>
          <cell r="C2801" t="str">
            <v>UN</v>
          </cell>
          <cell r="D2801">
            <v>1234.82</v>
          </cell>
          <cell r="E2801">
            <v>51.92</v>
          </cell>
          <cell r="F2801">
            <v>1286.74</v>
          </cell>
        </row>
        <row r="2802">
          <cell r="A2802" t="str">
            <v>43.03.510</v>
          </cell>
          <cell r="B2802" t="str">
            <v>Coletor em alumínio para sistema de aquecimento solar com área coletora até 2,00 m²</v>
          </cell>
          <cell r="C2802" t="str">
            <v>UN</v>
          </cell>
          <cell r="D2802">
            <v>2091.88</v>
          </cell>
          <cell r="E2802">
            <v>64.900000000000006</v>
          </cell>
          <cell r="F2802">
            <v>2156.7800000000002</v>
          </cell>
        </row>
        <row r="2803">
          <cell r="A2803" t="str">
            <v>43.03.550</v>
          </cell>
          <cell r="B2803" t="str">
            <v>Reservatório térmico horizontal em aço inoxidável AISI 304, capacidade de 500 litros</v>
          </cell>
          <cell r="C2803" t="str">
            <v>UN</v>
          </cell>
          <cell r="D2803">
            <v>3790.64</v>
          </cell>
          <cell r="E2803">
            <v>70.41</v>
          </cell>
          <cell r="F2803">
            <v>3861.05</v>
          </cell>
        </row>
        <row r="2804">
          <cell r="A2804" t="str">
            <v>43.04</v>
          </cell>
          <cell r="B2804" t="str">
            <v>Torneiras eletricas</v>
          </cell>
        </row>
        <row r="2805">
          <cell r="A2805" t="str">
            <v>43.04.020</v>
          </cell>
          <cell r="B2805" t="str">
            <v>Torneira elétrica</v>
          </cell>
          <cell r="C2805" t="str">
            <v>UN</v>
          </cell>
          <cell r="D2805">
            <v>202.85</v>
          </cell>
          <cell r="E2805">
            <v>39.880000000000003</v>
          </cell>
          <cell r="F2805">
            <v>242.73</v>
          </cell>
        </row>
        <row r="2806">
          <cell r="A2806" t="str">
            <v>43.05</v>
          </cell>
          <cell r="B2806" t="str">
            <v>Exaustor, ventilador e circulador de ar</v>
          </cell>
        </row>
        <row r="2807">
          <cell r="A2807" t="str">
            <v>43.05.030</v>
          </cell>
          <cell r="B2807" t="str">
            <v>Exaustor elétrico em plástico, vazão de 150 a 190m³/h</v>
          </cell>
          <cell r="C2807" t="str">
            <v>UN</v>
          </cell>
          <cell r="D2807">
            <v>334.94</v>
          </cell>
          <cell r="E2807">
            <v>50.05</v>
          </cell>
          <cell r="F2807">
            <v>384.99</v>
          </cell>
        </row>
        <row r="2808">
          <cell r="A2808" t="str">
            <v>43.05.100</v>
          </cell>
          <cell r="B2808" t="str">
            <v>Insuflador de ar compacto, para renovação de ar em ambientes, vazão máxima 93 m³/h</v>
          </cell>
          <cell r="C2808" t="str">
            <v>UN</v>
          </cell>
          <cell r="D2808">
            <v>327.37</v>
          </cell>
          <cell r="E2808">
            <v>50.05</v>
          </cell>
          <cell r="F2808">
            <v>377.42</v>
          </cell>
        </row>
        <row r="2809">
          <cell r="A2809" t="str">
            <v>43.06</v>
          </cell>
          <cell r="B2809" t="str">
            <v>Emissores de som</v>
          </cell>
        </row>
        <row r="2810">
          <cell r="A2810" t="str">
            <v>43.06.010</v>
          </cell>
          <cell r="B2810" t="str">
            <v>Cigarra de embutir 50/60HZ até 127V, com placa</v>
          </cell>
          <cell r="C2810" t="str">
            <v>UN</v>
          </cell>
          <cell r="D2810">
            <v>40.24</v>
          </cell>
          <cell r="E2810">
            <v>25.03</v>
          </cell>
          <cell r="F2810">
            <v>65.27</v>
          </cell>
        </row>
        <row r="2811">
          <cell r="A2811" t="str">
            <v>43.07</v>
          </cell>
          <cell r="B2811" t="str">
            <v>Aparelho condicionador de ar</v>
          </cell>
        </row>
        <row r="2812">
          <cell r="A2812" t="str">
            <v>43.07.070</v>
          </cell>
          <cell r="B2812" t="str">
            <v>Ar condicionado a frio, tipo split piso teto com capacidade de 48.000 BTU/h</v>
          </cell>
          <cell r="C2812" t="str">
            <v>CJ</v>
          </cell>
          <cell r="D2812">
            <v>16186.68</v>
          </cell>
          <cell r="E2812">
            <v>407.33</v>
          </cell>
          <cell r="F2812">
            <v>16594.009999999998</v>
          </cell>
        </row>
        <row r="2813">
          <cell r="A2813" t="str">
            <v>43.07.300</v>
          </cell>
          <cell r="B2813" t="str">
            <v>Ar condicionado a frio, tipo split cassete com capacidade de 18.000 BTU/h</v>
          </cell>
          <cell r="C2813" t="str">
            <v>CJ</v>
          </cell>
          <cell r="D2813">
            <v>7862.95</v>
          </cell>
          <cell r="E2813">
            <v>394.57</v>
          </cell>
          <cell r="F2813">
            <v>8257.52</v>
          </cell>
        </row>
        <row r="2814">
          <cell r="A2814" t="str">
            <v>43.07.310</v>
          </cell>
          <cell r="B2814" t="str">
            <v>Ar condicionado a frio, tipo split cassete com capacidade de 24.000 BTU/h</v>
          </cell>
          <cell r="C2814" t="str">
            <v>CJ</v>
          </cell>
          <cell r="D2814">
            <v>8618.93</v>
          </cell>
          <cell r="E2814">
            <v>407.33</v>
          </cell>
          <cell r="F2814">
            <v>9026.26</v>
          </cell>
        </row>
        <row r="2815">
          <cell r="A2815" t="str">
            <v>43.07.320</v>
          </cell>
          <cell r="B2815" t="str">
            <v>Ar condicionado a frio, tipo split cassete com capacidade de 36.000 BTU/h</v>
          </cell>
          <cell r="C2815" t="str">
            <v>CJ</v>
          </cell>
          <cell r="D2815">
            <v>13517.61</v>
          </cell>
          <cell r="E2815">
            <v>407.33</v>
          </cell>
          <cell r="F2815">
            <v>13924.94</v>
          </cell>
        </row>
        <row r="2816">
          <cell r="A2816" t="str">
            <v>43.07.330</v>
          </cell>
          <cell r="B2816" t="str">
            <v>Ar condicionado a frio, tipo split parede com capacidade de 12.000 BTU/h</v>
          </cell>
          <cell r="C2816" t="str">
            <v>CJ</v>
          </cell>
          <cell r="D2816">
            <v>3281.96</v>
          </cell>
          <cell r="E2816">
            <v>394.57</v>
          </cell>
          <cell r="F2816">
            <v>3676.53</v>
          </cell>
        </row>
        <row r="2817">
          <cell r="A2817" t="str">
            <v>43.07.340</v>
          </cell>
          <cell r="B2817" t="str">
            <v>Ar condicionado a frio, tipo split parede com capacidade de 18.000 BTU/h</v>
          </cell>
          <cell r="C2817" t="str">
            <v>CJ</v>
          </cell>
          <cell r="D2817">
            <v>4599.71</v>
          </cell>
          <cell r="E2817">
            <v>394.57</v>
          </cell>
          <cell r="F2817">
            <v>4994.28</v>
          </cell>
        </row>
        <row r="2818">
          <cell r="A2818" t="str">
            <v>43.07.350</v>
          </cell>
          <cell r="B2818" t="str">
            <v>Ar condicionado a frio, tipo split parede com capacidade de 24.000 BTU/h</v>
          </cell>
          <cell r="C2818" t="str">
            <v>CJ</v>
          </cell>
          <cell r="D2818">
            <v>6475.39</v>
          </cell>
          <cell r="E2818">
            <v>407.33</v>
          </cell>
          <cell r="F2818">
            <v>6882.72</v>
          </cell>
        </row>
        <row r="2819">
          <cell r="A2819" t="str">
            <v>43.07.360</v>
          </cell>
          <cell r="B2819" t="str">
            <v>Ar condicionado a frio, tipo split parede com capacidade de 30.000 BTU/h</v>
          </cell>
          <cell r="C2819" t="str">
            <v>CJ</v>
          </cell>
          <cell r="D2819">
            <v>7648.39</v>
          </cell>
          <cell r="E2819">
            <v>407.33</v>
          </cell>
          <cell r="F2819">
            <v>8055.72</v>
          </cell>
        </row>
        <row r="2820">
          <cell r="A2820" t="str">
            <v>43.07.380</v>
          </cell>
          <cell r="B2820" t="str">
            <v>Ar condicionado a frio, tipo split piso teto com capacidade de 24.000 BTU/h</v>
          </cell>
          <cell r="C2820" t="str">
            <v>CJ</v>
          </cell>
          <cell r="D2820">
            <v>7383.74</v>
          </cell>
          <cell r="E2820">
            <v>407.33</v>
          </cell>
          <cell r="F2820">
            <v>7791.07</v>
          </cell>
        </row>
        <row r="2821">
          <cell r="A2821" t="str">
            <v>43.07.390</v>
          </cell>
          <cell r="B2821" t="str">
            <v>Ar condicionado a frio, tipo split piso teto com capacidade de 36.000 BTU/h</v>
          </cell>
          <cell r="C2821" t="str">
            <v>CJ</v>
          </cell>
          <cell r="D2821">
            <v>11582.1</v>
          </cell>
          <cell r="E2821">
            <v>407.33</v>
          </cell>
          <cell r="F2821">
            <v>11989.43</v>
          </cell>
        </row>
        <row r="2822">
          <cell r="A2822" t="str">
            <v>43.08</v>
          </cell>
          <cell r="B2822" t="str">
            <v>Equipamentos para sistema VRF ar condicionado</v>
          </cell>
        </row>
        <row r="2823">
          <cell r="A2823" t="str">
            <v>43.08.001</v>
          </cell>
          <cell r="B2823" t="str">
            <v>Condensador para sistema VRF de ar condicionado, capacidade até 6 TR</v>
          </cell>
          <cell r="C2823" t="str">
            <v>UN</v>
          </cell>
          <cell r="D2823">
            <v>42283.48</v>
          </cell>
          <cell r="E2823">
            <v>922.24</v>
          </cell>
          <cell r="F2823">
            <v>43205.72</v>
          </cell>
        </row>
        <row r="2824">
          <cell r="A2824" t="str">
            <v>43.08.002</v>
          </cell>
          <cell r="B2824" t="str">
            <v>Condensador para sistema VRF de ar condicionado, capacidade de 8 TR a 10 TR</v>
          </cell>
          <cell r="C2824" t="str">
            <v>UN</v>
          </cell>
          <cell r="D2824">
            <v>48877.81</v>
          </cell>
          <cell r="E2824">
            <v>922.24</v>
          </cell>
          <cell r="F2824">
            <v>49800.05</v>
          </cell>
        </row>
        <row r="2825">
          <cell r="A2825" t="str">
            <v>43.08.003</v>
          </cell>
          <cell r="B2825" t="str">
            <v>Condensador para sistema VRF de ar condicionado, capacidade de 11 TR a 13 TR</v>
          </cell>
          <cell r="C2825" t="str">
            <v>UN</v>
          </cell>
          <cell r="D2825">
            <v>56474.73</v>
          </cell>
          <cell r="E2825">
            <v>922.24</v>
          </cell>
          <cell r="F2825">
            <v>57396.97</v>
          </cell>
        </row>
        <row r="2826">
          <cell r="A2826" t="str">
            <v>43.08.004</v>
          </cell>
          <cell r="B2826" t="str">
            <v>Condensador para sistema VRF de ar condicionado, capacidade de 14 TR a 16 TR</v>
          </cell>
          <cell r="C2826" t="str">
            <v>UN</v>
          </cell>
          <cell r="D2826">
            <v>62934.69</v>
          </cell>
          <cell r="E2826">
            <v>922.24</v>
          </cell>
          <cell r="F2826">
            <v>63856.93</v>
          </cell>
        </row>
        <row r="2827">
          <cell r="A2827" t="str">
            <v>43.08.020</v>
          </cell>
          <cell r="B2827" t="str">
            <v>Evaporador para sistema VRF de ar condicionado, tipo parede, capacidade de 1 TR</v>
          </cell>
          <cell r="C2827" t="str">
            <v>UN</v>
          </cell>
          <cell r="D2827">
            <v>4065.57</v>
          </cell>
          <cell r="E2827">
            <v>806.96</v>
          </cell>
          <cell r="F2827">
            <v>4872.53</v>
          </cell>
        </row>
        <row r="2828">
          <cell r="A2828" t="str">
            <v>43.08.021</v>
          </cell>
          <cell r="B2828" t="str">
            <v>Evaporador para sistema VRF de ar condicionado, tipo parede, capacidade de 2 TR</v>
          </cell>
          <cell r="C2828" t="str">
            <v>UN</v>
          </cell>
          <cell r="D2828">
            <v>5256.07</v>
          </cell>
          <cell r="E2828">
            <v>806.96</v>
          </cell>
          <cell r="F2828">
            <v>6063.03</v>
          </cell>
        </row>
        <row r="2829">
          <cell r="A2829" t="str">
            <v>43.08.022</v>
          </cell>
          <cell r="B2829" t="str">
            <v>Evaporador para sistema VRF de ar condicionado, tipo parede, capacidade de 3 TR</v>
          </cell>
          <cell r="C2829" t="str">
            <v>UN</v>
          </cell>
          <cell r="D2829">
            <v>7067.34</v>
          </cell>
          <cell r="E2829">
            <v>806.96</v>
          </cell>
          <cell r="F2829">
            <v>7874.3</v>
          </cell>
        </row>
        <row r="2830">
          <cell r="A2830" t="str">
            <v>43.08.030</v>
          </cell>
          <cell r="B2830" t="str">
            <v>Evaporador para sistema VRF de ar condicionado, tipo piso teto, capacidade de 1 TR</v>
          </cell>
          <cell r="C2830" t="str">
            <v>UN</v>
          </cell>
          <cell r="D2830">
            <v>4525.91</v>
          </cell>
          <cell r="E2830">
            <v>806.96</v>
          </cell>
          <cell r="F2830">
            <v>5332.87</v>
          </cell>
        </row>
        <row r="2831">
          <cell r="A2831" t="str">
            <v>43.08.031</v>
          </cell>
          <cell r="B2831" t="str">
            <v>Evaporador para sistema VRF de ar condicionado, tipo piso teto, capacidade de 2 TR</v>
          </cell>
          <cell r="C2831" t="str">
            <v>UN</v>
          </cell>
          <cell r="D2831">
            <v>5211.42</v>
          </cell>
          <cell r="E2831">
            <v>806.96</v>
          </cell>
          <cell r="F2831">
            <v>6018.38</v>
          </cell>
        </row>
        <row r="2832">
          <cell r="A2832" t="str">
            <v>43.08.032</v>
          </cell>
          <cell r="B2832" t="str">
            <v>Evaporador para sistema VRF de ar condicionado, tipo piso teto, capacidade de 3 TR</v>
          </cell>
          <cell r="C2832" t="str">
            <v>UN</v>
          </cell>
          <cell r="D2832">
            <v>6187.26</v>
          </cell>
          <cell r="E2832">
            <v>806.96</v>
          </cell>
          <cell r="F2832">
            <v>6994.22</v>
          </cell>
        </row>
        <row r="2833">
          <cell r="A2833" t="str">
            <v>43.08.033</v>
          </cell>
          <cell r="B2833" t="str">
            <v>Evaporador para sistema VRF de ar condicionado, tipo piso teto, capacidade de 4 TR</v>
          </cell>
          <cell r="C2833" t="str">
            <v>UN</v>
          </cell>
          <cell r="D2833">
            <v>7166.23</v>
          </cell>
          <cell r="E2833">
            <v>806.96</v>
          </cell>
          <cell r="F2833">
            <v>7973.19</v>
          </cell>
        </row>
        <row r="2834">
          <cell r="A2834" t="str">
            <v>43.08.040</v>
          </cell>
          <cell r="B2834" t="str">
            <v>Evaporador para sistema VRF de ar condicionado, tipo cassete, capacidade de 1 TR</v>
          </cell>
          <cell r="C2834" t="str">
            <v>UN</v>
          </cell>
          <cell r="D2834">
            <v>4177.01</v>
          </cell>
          <cell r="E2834">
            <v>806.96</v>
          </cell>
          <cell r="F2834">
            <v>4983.97</v>
          </cell>
        </row>
        <row r="2835">
          <cell r="A2835" t="str">
            <v>43.08.041</v>
          </cell>
          <cell r="B2835" t="str">
            <v>Evaporador para sistema VRF de ar condicionado, tipo cassete, capacidade de 2 TR</v>
          </cell>
          <cell r="C2835" t="str">
            <v>UN</v>
          </cell>
          <cell r="D2835">
            <v>4745.62</v>
          </cell>
          <cell r="E2835">
            <v>806.96</v>
          </cell>
          <cell r="F2835">
            <v>5552.58</v>
          </cell>
        </row>
        <row r="2836">
          <cell r="A2836" t="str">
            <v>43.08.042</v>
          </cell>
          <cell r="B2836" t="str">
            <v>Evaporador para sistema VRF de ar condicionado, tipo cassete, capacidade de 3 TR</v>
          </cell>
          <cell r="C2836" t="str">
            <v>UN</v>
          </cell>
          <cell r="D2836">
            <v>5150.8500000000004</v>
          </cell>
          <cell r="E2836">
            <v>806.96</v>
          </cell>
          <cell r="F2836">
            <v>5957.81</v>
          </cell>
        </row>
        <row r="2837">
          <cell r="A2837" t="str">
            <v>43.08.043</v>
          </cell>
          <cell r="B2837" t="str">
            <v>Evaporador para sistema VRF de ar condicionado, tipo cassete, capacidade de 4 TR</v>
          </cell>
          <cell r="C2837" t="str">
            <v>UN</v>
          </cell>
          <cell r="D2837">
            <v>5319.8</v>
          </cell>
          <cell r="E2837">
            <v>806.96</v>
          </cell>
          <cell r="F2837">
            <v>6126.76</v>
          </cell>
        </row>
        <row r="2838">
          <cell r="A2838" t="str">
            <v>43.10</v>
          </cell>
          <cell r="B2838" t="str">
            <v>Bombas centrifugas, uso geral</v>
          </cell>
        </row>
        <row r="2839">
          <cell r="A2839" t="str">
            <v>43.10.050</v>
          </cell>
          <cell r="B2839" t="str">
            <v>Conjunto motor-bomba (centrífuga) 10 cv, monoestágio, Hman= 24 a 36 mca, Q= 53 a 45 m³/h</v>
          </cell>
          <cell r="C2839" t="str">
            <v>UN</v>
          </cell>
          <cell r="D2839">
            <v>10518.22</v>
          </cell>
          <cell r="E2839">
            <v>281.64</v>
          </cell>
          <cell r="F2839">
            <v>10799.86</v>
          </cell>
        </row>
        <row r="2840">
          <cell r="A2840" t="str">
            <v>43.10.090</v>
          </cell>
          <cell r="B2840" t="str">
            <v>Conjunto motor-bomba (centrífuga) 20 cv, monoestágio, Hman= 40 a 70 mca, Q= 76 a 28 m³/h</v>
          </cell>
          <cell r="C2840" t="str">
            <v>UN</v>
          </cell>
          <cell r="D2840">
            <v>17906.87</v>
          </cell>
          <cell r="E2840">
            <v>281.64</v>
          </cell>
          <cell r="F2840">
            <v>18188.509999999998</v>
          </cell>
        </row>
        <row r="2841">
          <cell r="A2841" t="str">
            <v>43.10.110</v>
          </cell>
          <cell r="B2841" t="str">
            <v>Conjunto motor-bomba (centrífuga) 5 cv, monoestágio, Hmam= 14 a 26 mca, Q= 56 a 30 m³/h</v>
          </cell>
          <cell r="C2841" t="str">
            <v>UN</v>
          </cell>
          <cell r="D2841">
            <v>4913.07</v>
          </cell>
          <cell r="E2841">
            <v>281.64</v>
          </cell>
          <cell r="F2841">
            <v>5194.71</v>
          </cell>
        </row>
        <row r="2842">
          <cell r="A2842" t="str">
            <v>43.10.130</v>
          </cell>
          <cell r="B2842" t="str">
            <v>Conjunto motor-bomba (centrífuga) 3/4 cv, monoestágio, Hman= 10 a 16 mca, Q= 12,7 a 8 m³/h</v>
          </cell>
          <cell r="C2842" t="str">
            <v>UN</v>
          </cell>
          <cell r="D2842">
            <v>2649.47</v>
          </cell>
          <cell r="E2842">
            <v>281.64</v>
          </cell>
          <cell r="F2842">
            <v>2931.11</v>
          </cell>
        </row>
        <row r="2843">
          <cell r="A2843" t="str">
            <v>43.10.210</v>
          </cell>
          <cell r="B2843" t="str">
            <v>Conjunto motor-bomba (centrífuga) 60 cv, monoestágio, Hman= 90 a 125 mca, Q= 115 a 50 m³/h</v>
          </cell>
          <cell r="C2843" t="str">
            <v>UN</v>
          </cell>
          <cell r="D2843">
            <v>43719.47</v>
          </cell>
          <cell r="E2843">
            <v>281.64</v>
          </cell>
          <cell r="F2843">
            <v>44001.11</v>
          </cell>
        </row>
        <row r="2844">
          <cell r="A2844" t="str">
            <v>43.10.230</v>
          </cell>
          <cell r="B2844" t="str">
            <v>Conjunto motor-bomba (centrífuga) 2 cv, monoestágio, Hman= 12 a 27 mca, Q= 25 a 8 m³/h</v>
          </cell>
          <cell r="C2844" t="str">
            <v>UN</v>
          </cell>
          <cell r="D2844">
            <v>3414.4</v>
          </cell>
          <cell r="E2844">
            <v>281.64</v>
          </cell>
          <cell r="F2844">
            <v>3696.04</v>
          </cell>
        </row>
        <row r="2845">
          <cell r="A2845" t="str">
            <v>43.10.250</v>
          </cell>
          <cell r="B2845" t="str">
            <v>Conjunto motor-bomba (centrífuga) 15 cv, monoestágio, Hman= 30 a 60 mca, Q= 82 a 20 m³/h</v>
          </cell>
          <cell r="C2845" t="str">
            <v>UN</v>
          </cell>
          <cell r="D2845">
            <v>11579.93</v>
          </cell>
          <cell r="E2845">
            <v>281.64</v>
          </cell>
          <cell r="F2845">
            <v>11861.57</v>
          </cell>
        </row>
        <row r="2846">
          <cell r="A2846" t="str">
            <v>43.10.290</v>
          </cell>
          <cell r="B2846" t="str">
            <v>Conjunto motor-bomba (centrífuga) 5 cv, monoestágio, Hman= 24 a 33 mca, Q= 41,6 a 35,2 m³/h</v>
          </cell>
          <cell r="C2846" t="str">
            <v>UN</v>
          </cell>
          <cell r="D2846">
            <v>4884.67</v>
          </cell>
          <cell r="E2846">
            <v>281.64</v>
          </cell>
          <cell r="F2846">
            <v>5166.3100000000004</v>
          </cell>
        </row>
        <row r="2847">
          <cell r="A2847" t="str">
            <v>43.10.450</v>
          </cell>
          <cell r="B2847" t="str">
            <v>Conjunto motor-bomba (centrífuga) 30 cv, monoestágio, Hman= 20 a 50 mca, Q= 197 a 112 m³/h</v>
          </cell>
          <cell r="C2847" t="str">
            <v>UN</v>
          </cell>
          <cell r="D2847">
            <v>19643.36</v>
          </cell>
          <cell r="E2847">
            <v>281.64</v>
          </cell>
          <cell r="F2847">
            <v>19925</v>
          </cell>
        </row>
        <row r="2848">
          <cell r="A2848" t="str">
            <v>43.10.452</v>
          </cell>
          <cell r="B2848" t="str">
            <v>Conjunto motor-bomba (centrífuga) 1,5 cv, multiestágio, Hman= 20 a 35 mca, Q= 7,1 a 4,5 m³/h</v>
          </cell>
          <cell r="C2848" t="str">
            <v>UN</v>
          </cell>
          <cell r="D2848">
            <v>2989.5</v>
          </cell>
          <cell r="E2848">
            <v>281.64</v>
          </cell>
          <cell r="F2848">
            <v>3271.14</v>
          </cell>
        </row>
        <row r="2849">
          <cell r="A2849" t="str">
            <v>43.10.454</v>
          </cell>
          <cell r="B2849" t="str">
            <v>Conjunto motor-bomba (centrífuga) 3 cv, multiestágio, Hman= 30 a 45 mca, Q= 12,4 a 8,4 m³/h</v>
          </cell>
          <cell r="C2849" t="str">
            <v>UN</v>
          </cell>
          <cell r="D2849">
            <v>5708.91</v>
          </cell>
          <cell r="E2849">
            <v>281.64</v>
          </cell>
          <cell r="F2849">
            <v>5990.55</v>
          </cell>
        </row>
        <row r="2850">
          <cell r="A2850" t="str">
            <v>43.10.456</v>
          </cell>
          <cell r="B2850" t="str">
            <v>Conjunto motor-bomba (centrífuga) 3 cv, multiestágio, Hman= 35 a 60 mca, Q= 7,8 a 5,8 m³/h</v>
          </cell>
          <cell r="C2850" t="str">
            <v>UN</v>
          </cell>
          <cell r="D2850">
            <v>4898.66</v>
          </cell>
          <cell r="E2850">
            <v>281.64</v>
          </cell>
          <cell r="F2850">
            <v>5180.3</v>
          </cell>
        </row>
        <row r="2851">
          <cell r="A2851" t="str">
            <v>43.10.480</v>
          </cell>
          <cell r="B2851" t="str">
            <v>Conjunto motor-bomba (centrífuga) 7,5 cv, multiestágio, Hman= 30 a 80 mca, Q= 21,6 a 12,0 m³/h</v>
          </cell>
          <cell r="C2851" t="str">
            <v>UN</v>
          </cell>
          <cell r="D2851">
            <v>8660.09</v>
          </cell>
          <cell r="E2851">
            <v>281.64</v>
          </cell>
          <cell r="F2851">
            <v>8941.73</v>
          </cell>
        </row>
        <row r="2852">
          <cell r="A2852" t="str">
            <v>43.10.490</v>
          </cell>
          <cell r="B2852" t="str">
            <v>Conjunto motor-bomba (centrífuga) 5 cv, multiestágio, Hman= 25 a 50 mca, Q= 21,0 a 13,3 m³/h</v>
          </cell>
          <cell r="C2852" t="str">
            <v>UN</v>
          </cell>
          <cell r="D2852">
            <v>5640.33</v>
          </cell>
          <cell r="E2852">
            <v>281.64</v>
          </cell>
          <cell r="F2852">
            <v>5921.97</v>
          </cell>
        </row>
        <row r="2853">
          <cell r="A2853" t="str">
            <v>43.10.620</v>
          </cell>
          <cell r="B2853" t="str">
            <v>Conjunto motor-bomba (centrífuga), 0,5 cv, monoestágio, Hman= 10 a 20 mca, Q= 7,5 a 1,5 m³/h</v>
          </cell>
          <cell r="C2853" t="str">
            <v>UN</v>
          </cell>
          <cell r="D2853">
            <v>1700.72</v>
          </cell>
          <cell r="E2853">
            <v>281.64</v>
          </cell>
          <cell r="F2853">
            <v>1982.36</v>
          </cell>
        </row>
        <row r="2854">
          <cell r="A2854" t="str">
            <v>43.10.670</v>
          </cell>
          <cell r="B2854" t="str">
            <v>Conjunto motor-bomba (centrífuga) 0,5 cv, monoestágio, trifásico, Hman= 9 a 21 mca, Q= 8,3 a 2,0 m³/h</v>
          </cell>
          <cell r="C2854" t="str">
            <v>UN</v>
          </cell>
          <cell r="D2854">
            <v>1191.46</v>
          </cell>
          <cell r="E2854">
            <v>281.64</v>
          </cell>
          <cell r="F2854">
            <v>1473.1</v>
          </cell>
        </row>
        <row r="2855">
          <cell r="A2855" t="str">
            <v>43.10.730</v>
          </cell>
          <cell r="B2855" t="str">
            <v>Conjunto motor-bomba (centrífuga) 30 cv, monoestágio trifásico, Hman= 70 a 94 mca, Q= 34,80 a 61,7 m³/h</v>
          </cell>
          <cell r="C2855" t="str">
            <v>UN</v>
          </cell>
          <cell r="D2855">
            <v>18650.3</v>
          </cell>
          <cell r="E2855">
            <v>281.64</v>
          </cell>
          <cell r="F2855">
            <v>18931.939999999999</v>
          </cell>
        </row>
        <row r="2856">
          <cell r="A2856" t="str">
            <v>43.10.740</v>
          </cell>
          <cell r="B2856" t="str">
            <v>Conjunto motor-bomba (centrífuga) 20 cv, monoestágio trifásico, Hman= 62 a 90 mca, Q= 21,1 a 43,8 m³/h</v>
          </cell>
          <cell r="C2856" t="str">
            <v>UN</v>
          </cell>
          <cell r="D2856">
            <v>13687.99</v>
          </cell>
          <cell r="E2856">
            <v>281.64</v>
          </cell>
          <cell r="F2856">
            <v>13969.63</v>
          </cell>
        </row>
        <row r="2857">
          <cell r="A2857" t="str">
            <v>43.10.750</v>
          </cell>
          <cell r="B2857" t="str">
            <v>Conjunto motor-bomba (centrífuga) 1 cv, monoestágio trifásico, Hman= 8 a 25 mca e Q= 11 a 1,50 m³/h</v>
          </cell>
          <cell r="C2857" t="str">
            <v>UN</v>
          </cell>
          <cell r="D2857">
            <v>1614.86</v>
          </cell>
          <cell r="E2857">
            <v>281.64</v>
          </cell>
          <cell r="F2857">
            <v>1896.5</v>
          </cell>
        </row>
        <row r="2858">
          <cell r="A2858" t="str">
            <v>43.10.770</v>
          </cell>
          <cell r="B2858" t="str">
            <v>Conjunto motor-bomba (centrífuga) 40 cv, monoestágio trifásico, Hman= 45 a 75 mca e Q= 120 a 75 m³/h</v>
          </cell>
          <cell r="C2858" t="str">
            <v>UN</v>
          </cell>
          <cell r="D2858">
            <v>28700.39</v>
          </cell>
          <cell r="E2858">
            <v>281.64</v>
          </cell>
          <cell r="F2858">
            <v>28982.03</v>
          </cell>
        </row>
        <row r="2859">
          <cell r="A2859" t="str">
            <v>43.10.780</v>
          </cell>
          <cell r="B2859" t="str">
            <v>Conjunto motor-bomba (centrífuga) 50 cv, monoestágio trifásico, Hman= 61 a 81 mca e Q= 170 a 80 m³/h</v>
          </cell>
          <cell r="C2859" t="str">
            <v>UN</v>
          </cell>
          <cell r="D2859">
            <v>32693.84</v>
          </cell>
          <cell r="E2859">
            <v>281.64</v>
          </cell>
          <cell r="F2859">
            <v>32975.480000000003</v>
          </cell>
        </row>
        <row r="2860">
          <cell r="A2860" t="str">
            <v>43.10.790</v>
          </cell>
          <cell r="B2860" t="str">
            <v>Conjunto motor-bomba (centrífuga) 1 cv, multiestágio trifásico, Hman= 15 a 30 mca, Q= 6,5 a 4,2 m³/h</v>
          </cell>
          <cell r="C2860" t="str">
            <v>UN</v>
          </cell>
          <cell r="D2860">
            <v>2149.62</v>
          </cell>
          <cell r="E2860">
            <v>281.64</v>
          </cell>
          <cell r="F2860">
            <v>2431.2600000000002</v>
          </cell>
        </row>
        <row r="2861">
          <cell r="A2861" t="str">
            <v>43.10.794</v>
          </cell>
          <cell r="B2861" t="str">
            <v>Conjunto motor-bomba (centrífuga) 1 cv, multiestágio trifásico, Hman= 70 a 115 mca e Q= 1,0 a 1,6 m³/h</v>
          </cell>
          <cell r="C2861" t="str">
            <v>UN</v>
          </cell>
          <cell r="D2861">
            <v>3880.47</v>
          </cell>
          <cell r="E2861">
            <v>281.64</v>
          </cell>
          <cell r="F2861">
            <v>4162.1099999999997</v>
          </cell>
        </row>
        <row r="2862">
          <cell r="A2862" t="str">
            <v>43.11</v>
          </cell>
          <cell r="B2862" t="str">
            <v>Bombas submersiveis</v>
          </cell>
        </row>
        <row r="2863">
          <cell r="A2863" t="str">
            <v>43.11.050</v>
          </cell>
          <cell r="B2863" t="str">
            <v>Conjunto motor-bomba submersível para poço profundo de 6´, Q= 10 a 20m³/h, Hman= 80 a 48 mca, até 6 HP</v>
          </cell>
          <cell r="C2863" t="str">
            <v>UN</v>
          </cell>
          <cell r="D2863">
            <v>8190.75</v>
          </cell>
          <cell r="E2863">
            <v>600.6</v>
          </cell>
          <cell r="F2863">
            <v>8791.35</v>
          </cell>
        </row>
        <row r="2864">
          <cell r="A2864" t="str">
            <v>43.11.060</v>
          </cell>
          <cell r="B2864" t="str">
            <v>Conjunto motor-bomba submersível para poço profundo de 6´, Q= 10 a 20m³/h, Hman= 108 a 64,5 mca, 8 HP</v>
          </cell>
          <cell r="C2864" t="str">
            <v>UN</v>
          </cell>
          <cell r="D2864">
            <v>9090.36</v>
          </cell>
          <cell r="E2864">
            <v>600.6</v>
          </cell>
          <cell r="F2864">
            <v>9690.9599999999991</v>
          </cell>
        </row>
        <row r="2865">
          <cell r="A2865" t="str">
            <v>43.11.100</v>
          </cell>
          <cell r="B2865" t="str">
            <v>Conjunto motor-bomba submersível para poço profundo de 6´, Q= 10 a 20m³/h, Hman= 274 a 170 mca, 20 HP</v>
          </cell>
          <cell r="C2865" t="str">
            <v>UN</v>
          </cell>
          <cell r="D2865">
            <v>18236.669999999998</v>
          </cell>
          <cell r="E2865">
            <v>600.6</v>
          </cell>
          <cell r="F2865">
            <v>18837.27</v>
          </cell>
        </row>
        <row r="2866">
          <cell r="A2866" t="str">
            <v>43.11.110</v>
          </cell>
          <cell r="B2866" t="str">
            <v>Conjunto motor-bomba submersível para poço profundo de 6´, Q= 20 a 34m³/h, Hman= 56,5 a 32 mca, até 8 HP</v>
          </cell>
          <cell r="C2866" t="str">
            <v>UN</v>
          </cell>
          <cell r="D2866">
            <v>10393.01</v>
          </cell>
          <cell r="E2866">
            <v>600.6</v>
          </cell>
          <cell r="F2866">
            <v>10993.61</v>
          </cell>
        </row>
        <row r="2867">
          <cell r="A2867" t="str">
            <v>43.11.130</v>
          </cell>
          <cell r="B2867" t="str">
            <v>Conjunto motor-bomba submersível para poço profundo de 6´, Q= 20 a 34m³/h, Hman= 92,5 a 53 mca, 12,5 HP</v>
          </cell>
          <cell r="C2867" t="str">
            <v>UN</v>
          </cell>
          <cell r="D2867">
            <v>9803.6200000000008</v>
          </cell>
          <cell r="E2867">
            <v>600.6</v>
          </cell>
          <cell r="F2867">
            <v>10404.219999999999</v>
          </cell>
        </row>
        <row r="2868">
          <cell r="A2868" t="str">
            <v>43.11.150</v>
          </cell>
          <cell r="B2868" t="str">
            <v>Conjunto motor-bomba submersível para poço profundo de 6´, Q= 20 a 34m³/h, Hman= 152 a 88 mca, 20 HP</v>
          </cell>
          <cell r="C2868" t="str">
            <v>UN</v>
          </cell>
          <cell r="D2868">
            <v>16395.900000000001</v>
          </cell>
          <cell r="E2868">
            <v>600.6</v>
          </cell>
          <cell r="F2868">
            <v>16996.5</v>
          </cell>
        </row>
        <row r="2869">
          <cell r="A2869" t="str">
            <v>43.11.320</v>
          </cell>
          <cell r="B2869" t="str">
            <v>Conjunto motor-bomba submersível vertical para esgoto, Q= 4,8 a 25,8 m³/h, Hmam= 19 a 5 mca, potência 1 cv, diâmetro de sólidos até 20mm</v>
          </cell>
          <cell r="C2869" t="str">
            <v>UN</v>
          </cell>
          <cell r="D2869">
            <v>5955.13</v>
          </cell>
          <cell r="E2869">
            <v>400.4</v>
          </cell>
          <cell r="F2869">
            <v>6355.53</v>
          </cell>
        </row>
        <row r="2870">
          <cell r="A2870" t="str">
            <v>43.11.330</v>
          </cell>
          <cell r="B2870" t="str">
            <v>Conjunto motor-bomba submersível vertical para esgoto, Q= 4,6 a 57,2 m³/h, Hman= 13 a 4 mca, potência 2 a 3,5 cv, diâmetro de sólidos até 50mm</v>
          </cell>
          <cell r="C2870" t="str">
            <v>UN</v>
          </cell>
          <cell r="D2870">
            <v>8078.46</v>
          </cell>
          <cell r="E2870">
            <v>400.4</v>
          </cell>
          <cell r="F2870">
            <v>8478.86</v>
          </cell>
        </row>
        <row r="2871">
          <cell r="A2871" t="str">
            <v>43.11.360</v>
          </cell>
          <cell r="B2871" t="str">
            <v>Conjunto motor-bomba submersível vertical para águas residuais, Q= 2 a16 m³/h, Hman= 12 a 2 mca, potência de 0,5 cv</v>
          </cell>
          <cell r="C2871" t="str">
            <v>UN</v>
          </cell>
          <cell r="D2871">
            <v>2345.34</v>
          </cell>
          <cell r="E2871">
            <v>400.4</v>
          </cell>
          <cell r="F2871">
            <v>2745.74</v>
          </cell>
        </row>
        <row r="2872">
          <cell r="A2872" t="str">
            <v>43.11.370</v>
          </cell>
          <cell r="B2872" t="str">
            <v>Conjunto motor-bomba submersível vertical para águas residuais, Q= 3 a 20 m³/h, Hman= 13 a 5 mca, potência de 1 cv</v>
          </cell>
          <cell r="C2872" t="str">
            <v>UN</v>
          </cell>
          <cell r="D2872">
            <v>3169.43</v>
          </cell>
          <cell r="E2872">
            <v>400.4</v>
          </cell>
          <cell r="F2872">
            <v>3569.83</v>
          </cell>
        </row>
        <row r="2873">
          <cell r="A2873" t="str">
            <v>43.11.380</v>
          </cell>
          <cell r="B2873" t="str">
            <v>Conjunto motor-bomba submersível vertical para águas residuais, Q= 10 a 50 m³/h, Hman= 22 a 4 mca, potência 4 cv</v>
          </cell>
          <cell r="C2873" t="str">
            <v>UN</v>
          </cell>
          <cell r="D2873">
            <v>6167.5</v>
          </cell>
          <cell r="E2873">
            <v>400.4</v>
          </cell>
          <cell r="F2873">
            <v>6567.9</v>
          </cell>
        </row>
        <row r="2874">
          <cell r="A2874" t="str">
            <v>43.11.390</v>
          </cell>
          <cell r="B2874" t="str">
            <v>Conjunto motor-bomba submersível vertical para águas residuais, Q= 8 a 45 m³/h, Hman= 10,5 a 3,5 mca, potência 1,5 cv</v>
          </cell>
          <cell r="C2874" t="str">
            <v>UN</v>
          </cell>
          <cell r="D2874">
            <v>4099.17</v>
          </cell>
          <cell r="E2874">
            <v>400.4</v>
          </cell>
          <cell r="F2874">
            <v>4499.57</v>
          </cell>
        </row>
        <row r="2875">
          <cell r="A2875" t="str">
            <v>43.11.400</v>
          </cell>
          <cell r="B2875" t="str">
            <v>Conjunto motor-bomba submersível vertical para esgoto, Q= 3,4 a 86,3 m³/h, Hman= 14 a 5 mca, potência 5 cv</v>
          </cell>
          <cell r="C2875" t="str">
            <v>UN</v>
          </cell>
          <cell r="D2875">
            <v>14211.2</v>
          </cell>
          <cell r="E2875">
            <v>400.4</v>
          </cell>
          <cell r="F2875">
            <v>14611.6</v>
          </cell>
        </row>
        <row r="2876">
          <cell r="A2876" t="str">
            <v>43.11.410</v>
          </cell>
          <cell r="B2876" t="str">
            <v>Conjunto motor-bomba submersível vertical para esgoto, Q= 9,1 a 113,6m³/h, Hman= 20 a 15 mca, potência 10 cv</v>
          </cell>
          <cell r="C2876" t="str">
            <v>UN</v>
          </cell>
          <cell r="D2876">
            <v>23808.22</v>
          </cell>
          <cell r="E2876">
            <v>400.4</v>
          </cell>
          <cell r="F2876">
            <v>24208.62</v>
          </cell>
        </row>
        <row r="2877">
          <cell r="A2877" t="str">
            <v>43.11.420</v>
          </cell>
          <cell r="B2877" t="str">
            <v>Conjunto motor-bomba submersível vertical para esgoto, Q=9,3 a 69,0 m³/h, Hman=15 a 7 mca, potência 3cv, diâmetro de sólidos 50/65mm</v>
          </cell>
          <cell r="C2877" t="str">
            <v>UN</v>
          </cell>
          <cell r="D2877">
            <v>7597.08</v>
          </cell>
          <cell r="E2877">
            <v>400.4</v>
          </cell>
          <cell r="F2877">
            <v>7997.48</v>
          </cell>
        </row>
        <row r="2878">
          <cell r="A2878" t="str">
            <v>43.11.460</v>
          </cell>
          <cell r="B2878" t="str">
            <v>Conjunto motor-bomba submersível vertical para esgoto, Q= 40 m³/h, Hman= 40 mca, diâmetro de sólidos até 50 mm</v>
          </cell>
          <cell r="C2878" t="str">
            <v>UN</v>
          </cell>
          <cell r="D2878">
            <v>27719.75</v>
          </cell>
          <cell r="E2878">
            <v>400.4</v>
          </cell>
          <cell r="F2878">
            <v>28120.15</v>
          </cell>
        </row>
        <row r="2879">
          <cell r="A2879" t="str">
            <v>43.12</v>
          </cell>
          <cell r="B2879" t="str">
            <v>Bombas especiais, uso industrial</v>
          </cell>
        </row>
        <row r="2880">
          <cell r="A2880" t="str">
            <v>43.12.500</v>
          </cell>
          <cell r="B2880" t="str">
            <v>Filtro de areia com carga de areia filtrante, vazão de 16,9 m³/h</v>
          </cell>
          <cell r="C2880" t="str">
            <v>UN</v>
          </cell>
          <cell r="D2880">
            <v>3679.51</v>
          </cell>
          <cell r="E2880">
            <v>140.82</v>
          </cell>
          <cell r="F2880">
            <v>3820.33</v>
          </cell>
        </row>
        <row r="2881">
          <cell r="A2881" t="str">
            <v>43.20</v>
          </cell>
          <cell r="B2881" t="str">
            <v>Reparos, conservacoes e complementos - GRUPO 43</v>
          </cell>
        </row>
        <row r="2882">
          <cell r="A2882" t="str">
            <v>43.20.130</v>
          </cell>
          <cell r="B2882" t="str">
            <v>Caixa de passagem para condicionamento de ar tipo Split, com saída de dreno único na vertical - 39 x 22 x 6 cm</v>
          </cell>
          <cell r="C2882" t="str">
            <v>UN</v>
          </cell>
          <cell r="D2882">
            <v>28.69</v>
          </cell>
          <cell r="E2882">
            <v>13.55</v>
          </cell>
          <cell r="F2882">
            <v>42.24</v>
          </cell>
        </row>
        <row r="2883">
          <cell r="A2883" t="str">
            <v>43.20.140</v>
          </cell>
          <cell r="B2883" t="str">
            <v>Bomba de remoção de condensados para condicionadores de ar</v>
          </cell>
          <cell r="C2883" t="str">
            <v>UN</v>
          </cell>
          <cell r="D2883">
            <v>758.98</v>
          </cell>
          <cell r="E2883">
            <v>50.05</v>
          </cell>
          <cell r="F2883">
            <v>809.03</v>
          </cell>
        </row>
        <row r="2884">
          <cell r="A2884" t="str">
            <v>43.20.200</v>
          </cell>
          <cell r="B2884" t="str">
            <v>Controlador de temperatura digital</v>
          </cell>
          <cell r="C2884" t="str">
            <v>UN</v>
          </cell>
          <cell r="D2884">
            <v>329.62</v>
          </cell>
          <cell r="E2884">
            <v>25.03</v>
          </cell>
          <cell r="F2884">
            <v>354.65</v>
          </cell>
        </row>
        <row r="2885">
          <cell r="A2885" t="str">
            <v>43.20.210</v>
          </cell>
          <cell r="B2885" t="str">
            <v>Bomba de circulação para água quente</v>
          </cell>
          <cell r="C2885" t="str">
            <v>UN</v>
          </cell>
          <cell r="D2885">
            <v>596.69000000000005</v>
          </cell>
          <cell r="E2885">
            <v>25.03</v>
          </cell>
          <cell r="F2885">
            <v>621.72</v>
          </cell>
        </row>
        <row r="2886">
          <cell r="A2886" t="str">
            <v>43.20.250</v>
          </cell>
          <cell r="B2886" t="str">
            <v>Poço termométrico em alumínio, com haste de 30mm e rosca 1/2" npt</v>
          </cell>
          <cell r="C2886" t="str">
            <v>UN</v>
          </cell>
          <cell r="D2886">
            <v>61.24</v>
          </cell>
          <cell r="E2886">
            <v>10.01</v>
          </cell>
          <cell r="F2886">
            <v>71.25</v>
          </cell>
        </row>
        <row r="2887">
          <cell r="A2887" t="str">
            <v>43.20.260</v>
          </cell>
          <cell r="B2887" t="str">
            <v>Termostato para aquecimento ou refrigeração com programação horária</v>
          </cell>
          <cell r="C2887" t="str">
            <v>UN</v>
          </cell>
          <cell r="D2887">
            <v>431.72</v>
          </cell>
          <cell r="E2887">
            <v>25.03</v>
          </cell>
          <cell r="F2887">
            <v>456.75</v>
          </cell>
        </row>
        <row r="2888">
          <cell r="A2888" t="str">
            <v>44</v>
          </cell>
          <cell r="B2888" t="str">
            <v>APARELHOS E METAIS HIDRAULICOS</v>
          </cell>
        </row>
        <row r="2889">
          <cell r="A2889" t="str">
            <v>44.01</v>
          </cell>
          <cell r="B2889" t="str">
            <v>Aparelhos e loucas</v>
          </cell>
        </row>
        <row r="2890">
          <cell r="A2890" t="str">
            <v>44.01.030</v>
          </cell>
          <cell r="B2890" t="str">
            <v>Bacia turca de louça - 6 litros</v>
          </cell>
          <cell r="C2890" t="str">
            <v>UN</v>
          </cell>
          <cell r="D2890">
            <v>727.86</v>
          </cell>
          <cell r="E2890">
            <v>60.23</v>
          </cell>
          <cell r="F2890">
            <v>788.09</v>
          </cell>
        </row>
        <row r="2891">
          <cell r="A2891" t="str">
            <v>44.01.040</v>
          </cell>
          <cell r="B2891" t="str">
            <v xml:space="preserve">Bacia sifonada com caixa de descarga acoplada e tampa - infantil	</v>
          </cell>
          <cell r="C2891" t="str">
            <v>UN</v>
          </cell>
          <cell r="D2891">
            <v>832.44</v>
          </cell>
          <cell r="E2891">
            <v>70.41</v>
          </cell>
          <cell r="F2891">
            <v>902.85</v>
          </cell>
        </row>
        <row r="2892">
          <cell r="A2892" t="str">
            <v>44.01.050</v>
          </cell>
          <cell r="B2892" t="str">
            <v>Bacia sifonada de louça sem tampa - 6 litros</v>
          </cell>
          <cell r="C2892" t="str">
            <v>UN</v>
          </cell>
          <cell r="D2892">
            <v>232.63</v>
          </cell>
          <cell r="E2892">
            <v>60.23</v>
          </cell>
          <cell r="F2892">
            <v>292.86</v>
          </cell>
        </row>
        <row r="2893">
          <cell r="A2893" t="str">
            <v>44.01.070</v>
          </cell>
          <cell r="B2893" t="str">
            <v>Bacia sifonada de louça sem tampa com saída horizontal - 6 litros</v>
          </cell>
          <cell r="C2893" t="str">
            <v>UN</v>
          </cell>
          <cell r="D2893">
            <v>421.81</v>
          </cell>
          <cell r="E2893">
            <v>60.23</v>
          </cell>
          <cell r="F2893">
            <v>482.04</v>
          </cell>
        </row>
        <row r="2894">
          <cell r="A2894" t="str">
            <v>44.01.100</v>
          </cell>
          <cell r="B2894" t="str">
            <v>Lavatório de louça sem coluna</v>
          </cell>
          <cell r="C2894" t="str">
            <v>UN</v>
          </cell>
          <cell r="D2894">
            <v>80.62</v>
          </cell>
          <cell r="E2894">
            <v>70.41</v>
          </cell>
          <cell r="F2894">
            <v>151.03</v>
          </cell>
        </row>
        <row r="2895">
          <cell r="A2895" t="str">
            <v>44.01.110</v>
          </cell>
          <cell r="B2895" t="str">
            <v>Lavatório de louça com coluna</v>
          </cell>
          <cell r="C2895" t="str">
            <v>UN</v>
          </cell>
          <cell r="D2895">
            <v>219.68</v>
          </cell>
          <cell r="E2895">
            <v>70.41</v>
          </cell>
          <cell r="F2895">
            <v>290.08999999999997</v>
          </cell>
        </row>
        <row r="2896">
          <cell r="A2896" t="str">
            <v>44.01.160</v>
          </cell>
          <cell r="B2896" t="str">
            <v>Lavatório de louça pequeno com coluna suspensa - linha especial</v>
          </cell>
          <cell r="C2896" t="str">
            <v>UN</v>
          </cell>
          <cell r="D2896">
            <v>781.91</v>
          </cell>
          <cell r="E2896">
            <v>70.41</v>
          </cell>
          <cell r="F2896">
            <v>852.32</v>
          </cell>
        </row>
        <row r="2897">
          <cell r="A2897" t="str">
            <v>44.01.170</v>
          </cell>
          <cell r="B2897" t="str">
            <v>Lavatório em polipropileno</v>
          </cell>
          <cell r="C2897" t="str">
            <v>UN</v>
          </cell>
          <cell r="D2897">
            <v>43.66</v>
          </cell>
          <cell r="E2897">
            <v>25.03</v>
          </cell>
          <cell r="F2897">
            <v>68.69</v>
          </cell>
        </row>
        <row r="2898">
          <cell r="A2898" t="str">
            <v>44.01.200</v>
          </cell>
          <cell r="B2898" t="str">
            <v>Mictório de louça sifonado auto aspirante</v>
          </cell>
          <cell r="C2898" t="str">
            <v>UN</v>
          </cell>
          <cell r="D2898">
            <v>382.6</v>
          </cell>
          <cell r="E2898">
            <v>70.41</v>
          </cell>
          <cell r="F2898">
            <v>453.01</v>
          </cell>
        </row>
        <row r="2899">
          <cell r="A2899" t="str">
            <v>44.01.240</v>
          </cell>
          <cell r="B2899" t="str">
            <v>Lavatório em louça com coluna suspensa</v>
          </cell>
          <cell r="C2899" t="str">
            <v>UN</v>
          </cell>
          <cell r="D2899">
            <v>611.29</v>
          </cell>
          <cell r="E2899">
            <v>70.41</v>
          </cell>
          <cell r="F2899">
            <v>681.7</v>
          </cell>
        </row>
        <row r="2900">
          <cell r="A2900" t="str">
            <v>44.01.270</v>
          </cell>
          <cell r="B2900" t="str">
            <v>Cuba de louça de embutir oval</v>
          </cell>
          <cell r="C2900" t="str">
            <v>UN</v>
          </cell>
          <cell r="D2900">
            <v>113.86</v>
          </cell>
          <cell r="E2900">
            <v>25.03</v>
          </cell>
          <cell r="F2900">
            <v>138.88999999999999</v>
          </cell>
        </row>
        <row r="2901">
          <cell r="A2901" t="str">
            <v>44.01.310</v>
          </cell>
          <cell r="B2901" t="str">
            <v>Tanque de louça com coluna de 30 litros</v>
          </cell>
          <cell r="C2901" t="str">
            <v>UN</v>
          </cell>
          <cell r="D2901">
            <v>716.17</v>
          </cell>
          <cell r="E2901">
            <v>150.15</v>
          </cell>
          <cell r="F2901">
            <v>866.32</v>
          </cell>
        </row>
        <row r="2902">
          <cell r="A2902" t="str">
            <v>44.01.360</v>
          </cell>
          <cell r="B2902" t="str">
            <v>Tanque de louça com coluna de 18 a 20 litros</v>
          </cell>
          <cell r="C2902" t="str">
            <v>UN</v>
          </cell>
          <cell r="D2902">
            <v>570.27</v>
          </cell>
          <cell r="E2902">
            <v>150.15</v>
          </cell>
          <cell r="F2902">
            <v>720.42</v>
          </cell>
        </row>
        <row r="2903">
          <cell r="A2903" t="str">
            <v>44.01.370</v>
          </cell>
          <cell r="B2903" t="str">
            <v>Tanque em granito sintético, linha comercial - sem pertences</v>
          </cell>
          <cell r="C2903" t="str">
            <v>UN</v>
          </cell>
          <cell r="D2903">
            <v>187.25</v>
          </cell>
          <cell r="E2903">
            <v>50.05</v>
          </cell>
          <cell r="F2903">
            <v>237.3</v>
          </cell>
        </row>
        <row r="2904">
          <cell r="A2904" t="str">
            <v>44.01.610</v>
          </cell>
          <cell r="B2904" t="str">
            <v>Lavatório de louça para canto, sem coluna - sem pertences</v>
          </cell>
          <cell r="C2904" t="str">
            <v>UN</v>
          </cell>
          <cell r="D2904">
            <v>218.4</v>
          </cell>
          <cell r="E2904">
            <v>25.03</v>
          </cell>
          <cell r="F2904">
            <v>243.43</v>
          </cell>
        </row>
        <row r="2905">
          <cell r="A2905" t="str">
            <v>44.01.680</v>
          </cell>
          <cell r="B2905" t="str">
            <v>Caixa de descarga em plástico, de sobrepor, capacidade 9 litros com engate flexível</v>
          </cell>
          <cell r="C2905" t="str">
            <v>UN</v>
          </cell>
          <cell r="D2905">
            <v>83.09</v>
          </cell>
          <cell r="E2905">
            <v>16.52</v>
          </cell>
          <cell r="F2905">
            <v>99.61</v>
          </cell>
        </row>
        <row r="2906">
          <cell r="A2906" t="str">
            <v>44.01.690</v>
          </cell>
          <cell r="B2906" t="str">
            <v>Tanque de louça sem coluna de 30 litros</v>
          </cell>
          <cell r="C2906" t="str">
            <v>UN</v>
          </cell>
          <cell r="D2906">
            <v>554.16999999999996</v>
          </cell>
          <cell r="E2906">
            <v>150.15</v>
          </cell>
          <cell r="F2906">
            <v>704.32</v>
          </cell>
        </row>
        <row r="2907">
          <cell r="A2907" t="str">
            <v>44.01.800</v>
          </cell>
          <cell r="B2907" t="str">
            <v>Bacia sifonada com caixa de descarga acoplada sem tampa - 6 litros</v>
          </cell>
          <cell r="C2907" t="str">
            <v>CJ</v>
          </cell>
          <cell r="D2907">
            <v>684.55</v>
          </cell>
          <cell r="E2907">
            <v>60.23</v>
          </cell>
          <cell r="F2907">
            <v>744.78</v>
          </cell>
        </row>
        <row r="2908">
          <cell r="A2908" t="str">
            <v>44.01.850</v>
          </cell>
          <cell r="B2908" t="str">
            <v>Cuba de louça de embutir redonda</v>
          </cell>
          <cell r="C2908" t="str">
            <v>UN</v>
          </cell>
          <cell r="D2908">
            <v>108.88</v>
          </cell>
          <cell r="E2908">
            <v>25.03</v>
          </cell>
          <cell r="F2908">
            <v>133.91</v>
          </cell>
        </row>
        <row r="2909">
          <cell r="A2909" t="str">
            <v>44.02</v>
          </cell>
          <cell r="B2909" t="str">
            <v>Bancadas e tampos</v>
          </cell>
        </row>
        <row r="2910">
          <cell r="A2910" t="str">
            <v>44.02.062</v>
          </cell>
          <cell r="B2910" t="str">
            <v>Tampo/bancada em granito, com frontão, espessura de 2 cm, acabamento polido</v>
          </cell>
          <cell r="C2910" t="str">
            <v>M2</v>
          </cell>
          <cell r="D2910">
            <v>759.27</v>
          </cell>
          <cell r="E2910">
            <v>82.71</v>
          </cell>
          <cell r="F2910">
            <v>841.98</v>
          </cell>
        </row>
        <row r="2911">
          <cell r="A2911" t="str">
            <v>44.02.100</v>
          </cell>
          <cell r="B2911" t="str">
            <v>Tampo/bancada em mármore nacional espessura de 3 cm</v>
          </cell>
          <cell r="C2911" t="str">
            <v>M2</v>
          </cell>
          <cell r="D2911">
            <v>1301.97</v>
          </cell>
          <cell r="E2911">
            <v>90.3</v>
          </cell>
          <cell r="F2911">
            <v>1392.27</v>
          </cell>
        </row>
        <row r="2912">
          <cell r="A2912" t="str">
            <v>44.02.200</v>
          </cell>
          <cell r="B2912" t="str">
            <v>Tampo/bancada em concreto armado, revestido em aço inoxidável fosco polido</v>
          </cell>
          <cell r="C2912" t="str">
            <v>M2</v>
          </cell>
          <cell r="D2912">
            <v>1263.3</v>
          </cell>
          <cell r="E2912">
            <v>182.91</v>
          </cell>
          <cell r="F2912">
            <v>1446.21</v>
          </cell>
        </row>
        <row r="2913">
          <cell r="A2913" t="str">
            <v>44.02.300</v>
          </cell>
          <cell r="B2913" t="str">
            <v>Superfície sólido mineral para bancadas, saias, frontões e/ou cubas</v>
          </cell>
          <cell r="C2913" t="str">
            <v>M2</v>
          </cell>
          <cell r="D2913">
            <v>2979.01</v>
          </cell>
          <cell r="F2913">
            <v>2979.01</v>
          </cell>
        </row>
        <row r="2914">
          <cell r="A2914" t="str">
            <v>44.03</v>
          </cell>
          <cell r="B2914" t="str">
            <v>Acessorios e metais</v>
          </cell>
        </row>
        <row r="2915">
          <cell r="A2915" t="str">
            <v>44.03.010</v>
          </cell>
          <cell r="B2915" t="str">
            <v>Dispenser toalheiro em ABS e policarbonato para bobina de 20 cm x 200 m, com alavanca</v>
          </cell>
          <cell r="C2915" t="str">
            <v>UN</v>
          </cell>
          <cell r="D2915">
            <v>260.45</v>
          </cell>
          <cell r="E2915">
            <v>6.2</v>
          </cell>
          <cell r="F2915">
            <v>266.64999999999998</v>
          </cell>
        </row>
        <row r="2916">
          <cell r="A2916" t="str">
            <v>44.03.020</v>
          </cell>
          <cell r="B2916" t="str">
            <v>Meia saboneteira de louça de embutir</v>
          </cell>
          <cell r="C2916" t="str">
            <v>UN</v>
          </cell>
          <cell r="D2916">
            <v>48.73</v>
          </cell>
          <cell r="E2916">
            <v>14.9</v>
          </cell>
          <cell r="F2916">
            <v>63.63</v>
          </cell>
        </row>
        <row r="2917">
          <cell r="A2917" t="str">
            <v>44.03.030</v>
          </cell>
          <cell r="B2917" t="str">
            <v>Dispenser toalheiro metálico esmaltado para bobina de 25cm x 50m, sem alavanca</v>
          </cell>
          <cell r="C2917" t="str">
            <v>UN</v>
          </cell>
          <cell r="D2917">
            <v>86.9</v>
          </cell>
          <cell r="E2917">
            <v>6.2</v>
          </cell>
          <cell r="F2917">
            <v>93.1</v>
          </cell>
        </row>
        <row r="2918">
          <cell r="A2918" t="str">
            <v>44.03.040</v>
          </cell>
          <cell r="B2918" t="str">
            <v>Saboneteira de louça de embutir</v>
          </cell>
          <cell r="C2918" t="str">
            <v>UN</v>
          </cell>
          <cell r="D2918">
            <v>55.04</v>
          </cell>
          <cell r="E2918">
            <v>14.9</v>
          </cell>
          <cell r="F2918">
            <v>69.94</v>
          </cell>
        </row>
        <row r="2919">
          <cell r="A2919" t="str">
            <v>44.03.050</v>
          </cell>
          <cell r="B2919" t="str">
            <v>Dispenser papel higiênico em ABS para rolão 300 / 600 m, com visor</v>
          </cell>
          <cell r="C2919" t="str">
            <v>UN</v>
          </cell>
          <cell r="D2919">
            <v>85.09</v>
          </cell>
          <cell r="E2919">
            <v>6.2</v>
          </cell>
          <cell r="F2919">
            <v>91.29</v>
          </cell>
        </row>
        <row r="2920">
          <cell r="A2920" t="str">
            <v>44.03.080</v>
          </cell>
          <cell r="B2920" t="str">
            <v>Porta-papel de louça de embutir</v>
          </cell>
          <cell r="C2920" t="str">
            <v>UN</v>
          </cell>
          <cell r="D2920">
            <v>57.17</v>
          </cell>
          <cell r="E2920">
            <v>14.9</v>
          </cell>
          <cell r="F2920">
            <v>72.069999999999993</v>
          </cell>
        </row>
        <row r="2921">
          <cell r="A2921" t="str">
            <v>44.03.090</v>
          </cell>
          <cell r="B2921" t="str">
            <v>Cabide cromado para banheiro</v>
          </cell>
          <cell r="C2921" t="str">
            <v>UN</v>
          </cell>
          <cell r="D2921">
            <v>37.950000000000003</v>
          </cell>
          <cell r="E2921">
            <v>6.2</v>
          </cell>
          <cell r="F2921">
            <v>44.15</v>
          </cell>
        </row>
        <row r="2922">
          <cell r="A2922" t="str">
            <v>44.03.130</v>
          </cell>
          <cell r="B2922" t="str">
            <v>Saboneteira tipo dispenser, para refil de 800 ml</v>
          </cell>
          <cell r="C2922" t="str">
            <v>UN</v>
          </cell>
          <cell r="D2922">
            <v>60.77</v>
          </cell>
          <cell r="E2922">
            <v>6.2</v>
          </cell>
          <cell r="F2922">
            <v>66.97</v>
          </cell>
        </row>
        <row r="2923">
          <cell r="A2923" t="str">
            <v>44.03.180</v>
          </cell>
          <cell r="B2923" t="str">
            <v>Dispenser toalheiro em ABS, para folhas</v>
          </cell>
          <cell r="C2923" t="str">
            <v>UN</v>
          </cell>
          <cell r="D2923">
            <v>78.97</v>
          </cell>
          <cell r="E2923">
            <v>6.2</v>
          </cell>
          <cell r="F2923">
            <v>85.17</v>
          </cell>
        </row>
        <row r="2924">
          <cell r="A2924" t="str">
            <v>44.03.210</v>
          </cell>
          <cell r="B2924" t="str">
            <v>Ducha cromada simples</v>
          </cell>
          <cell r="C2924" t="str">
            <v>UN</v>
          </cell>
          <cell r="D2924">
            <v>64.84</v>
          </cell>
          <cell r="E2924">
            <v>25.03</v>
          </cell>
          <cell r="F2924">
            <v>89.87</v>
          </cell>
        </row>
        <row r="2925">
          <cell r="A2925" t="str">
            <v>44.03.260</v>
          </cell>
          <cell r="B2925" t="str">
            <v>Armário de plástico de embutir, para lavatório</v>
          </cell>
          <cell r="C2925" t="str">
            <v>UN</v>
          </cell>
          <cell r="D2925">
            <v>95.65</v>
          </cell>
          <cell r="E2925">
            <v>45.15</v>
          </cell>
          <cell r="F2925">
            <v>140.80000000000001</v>
          </cell>
        </row>
        <row r="2926">
          <cell r="A2926" t="str">
            <v>44.03.300</v>
          </cell>
          <cell r="B2926" t="str">
            <v>Torneira clínica com volante tipo alavanca</v>
          </cell>
          <cell r="C2926" t="str">
            <v>UN</v>
          </cell>
          <cell r="D2926">
            <v>337.14</v>
          </cell>
          <cell r="E2926">
            <v>19.09</v>
          </cell>
          <cell r="F2926">
            <v>356.23</v>
          </cell>
        </row>
        <row r="2927">
          <cell r="A2927" t="str">
            <v>44.03.315</v>
          </cell>
          <cell r="B2927" t="str">
            <v>Torneira de mesa com bica móvel e alavanca</v>
          </cell>
          <cell r="C2927" t="str">
            <v>UN</v>
          </cell>
          <cell r="D2927">
            <v>112.59</v>
          </cell>
          <cell r="E2927">
            <v>19.09</v>
          </cell>
          <cell r="F2927">
            <v>131.68</v>
          </cell>
        </row>
        <row r="2928">
          <cell r="A2928" t="str">
            <v>44.03.316</v>
          </cell>
          <cell r="B2928" t="str">
            <v>Torneira misturador clínica de mesa com arejador articulado, acionamento cotovelo</v>
          </cell>
          <cell r="C2928" t="str">
            <v>UN</v>
          </cell>
          <cell r="D2928">
            <v>394.76</v>
          </cell>
          <cell r="E2928">
            <v>70.069999999999993</v>
          </cell>
          <cell r="F2928">
            <v>464.83</v>
          </cell>
        </row>
        <row r="2929">
          <cell r="A2929" t="str">
            <v>44.03.360</v>
          </cell>
          <cell r="B2929" t="str">
            <v>Ducha higiênica cromada</v>
          </cell>
          <cell r="C2929" t="str">
            <v>UN</v>
          </cell>
          <cell r="D2929">
            <v>622.36</v>
          </cell>
          <cell r="E2929">
            <v>25.03</v>
          </cell>
          <cell r="F2929">
            <v>647.39</v>
          </cell>
        </row>
        <row r="2930">
          <cell r="A2930" t="str">
            <v>44.03.370</v>
          </cell>
          <cell r="B2930" t="str">
            <v>Torneira curta com rosca para uso geral, em latão fundido sem acabamento, DN= 1/2´</v>
          </cell>
          <cell r="C2930" t="str">
            <v>UN</v>
          </cell>
          <cell r="D2930">
            <v>33.01</v>
          </cell>
          <cell r="E2930">
            <v>17.600000000000001</v>
          </cell>
          <cell r="F2930">
            <v>50.61</v>
          </cell>
        </row>
        <row r="2931">
          <cell r="A2931" t="str">
            <v>44.03.380</v>
          </cell>
          <cell r="B2931" t="str">
            <v>Torneira curta com rosca para uso geral, em latão fundido sem acabamento, DN= 3/4´</v>
          </cell>
          <cell r="C2931" t="str">
            <v>UN</v>
          </cell>
          <cell r="D2931">
            <v>31.82</v>
          </cell>
          <cell r="E2931">
            <v>17.600000000000001</v>
          </cell>
          <cell r="F2931">
            <v>49.42</v>
          </cell>
        </row>
        <row r="2932">
          <cell r="A2932" t="str">
            <v>44.03.400</v>
          </cell>
          <cell r="B2932" t="str">
            <v>Torneira curta com rosca para uso geral, em latão fundido cromado, DN= 3/4´</v>
          </cell>
          <cell r="C2932" t="str">
            <v>UN</v>
          </cell>
          <cell r="D2932">
            <v>37.81</v>
          </cell>
          <cell r="E2932">
            <v>17.600000000000001</v>
          </cell>
          <cell r="F2932">
            <v>55.41</v>
          </cell>
        </row>
        <row r="2933">
          <cell r="A2933" t="str">
            <v>44.03.420</v>
          </cell>
          <cell r="B2933" t="str">
            <v>Torneira curta sem rosca para uso geral, em latão fundido sem acabamento, DN= 3/4´</v>
          </cell>
          <cell r="C2933" t="str">
            <v>UN</v>
          </cell>
          <cell r="D2933">
            <v>20.41</v>
          </cell>
          <cell r="E2933">
            <v>17.600000000000001</v>
          </cell>
          <cell r="F2933">
            <v>38.01</v>
          </cell>
        </row>
        <row r="2934">
          <cell r="A2934" t="str">
            <v>44.03.430</v>
          </cell>
          <cell r="B2934" t="str">
            <v>Torneira curta sem rosca para uso geral, em latão fundido cromado, DN= 1/2"</v>
          </cell>
          <cell r="C2934" t="str">
            <v>UN</v>
          </cell>
          <cell r="D2934">
            <v>28.91</v>
          </cell>
          <cell r="E2934">
            <v>17.600000000000001</v>
          </cell>
          <cell r="F2934">
            <v>46.51</v>
          </cell>
        </row>
        <row r="2935">
          <cell r="A2935" t="str">
            <v>44.03.440</v>
          </cell>
          <cell r="B2935" t="str">
            <v>Torneira curta sem rosca para uso geral, em latão fundido cromado, DN= 3/4"</v>
          </cell>
          <cell r="C2935" t="str">
            <v>UN</v>
          </cell>
          <cell r="D2935">
            <v>29.6</v>
          </cell>
          <cell r="E2935">
            <v>17.600000000000001</v>
          </cell>
          <cell r="F2935">
            <v>47.2</v>
          </cell>
        </row>
        <row r="2936">
          <cell r="A2936" t="str">
            <v>44.03.450</v>
          </cell>
          <cell r="B2936" t="str">
            <v>Torneira longa sem rosca para uso geral, em latão fundido cromado</v>
          </cell>
          <cell r="C2936" t="str">
            <v>UN</v>
          </cell>
          <cell r="D2936">
            <v>53.56</v>
          </cell>
          <cell r="E2936">
            <v>17.600000000000001</v>
          </cell>
          <cell r="F2936">
            <v>71.16</v>
          </cell>
        </row>
        <row r="2937">
          <cell r="A2937" t="str">
            <v>44.03.470</v>
          </cell>
          <cell r="B2937" t="str">
            <v>Torneira de parede para pia com bica móvel e arejador, em latão fundido cromado</v>
          </cell>
          <cell r="C2937" t="str">
            <v>UN</v>
          </cell>
          <cell r="D2937">
            <v>45.42</v>
          </cell>
          <cell r="E2937">
            <v>17.600000000000001</v>
          </cell>
          <cell r="F2937">
            <v>63.02</v>
          </cell>
        </row>
        <row r="2938">
          <cell r="A2938" t="str">
            <v>44.03.500</v>
          </cell>
          <cell r="B2938" t="str">
            <v>Aparelho misturador de parede, para pia, com bica móvel, acabamento cromado</v>
          </cell>
          <cell r="C2938" t="str">
            <v>UN</v>
          </cell>
          <cell r="D2938">
            <v>352.26</v>
          </cell>
          <cell r="E2938">
            <v>70.069999999999993</v>
          </cell>
          <cell r="F2938">
            <v>422.33</v>
          </cell>
        </row>
        <row r="2939">
          <cell r="A2939" t="str">
            <v>44.03.510</v>
          </cell>
          <cell r="B2939" t="str">
            <v>Torneira de parede antivandalismo, DN= 3/4´</v>
          </cell>
          <cell r="C2939" t="str">
            <v>UN</v>
          </cell>
          <cell r="D2939">
            <v>504.52</v>
          </cell>
          <cell r="E2939">
            <v>40.119999999999997</v>
          </cell>
          <cell r="F2939">
            <v>544.64</v>
          </cell>
        </row>
        <row r="2940">
          <cell r="A2940" t="str">
            <v>44.03.590</v>
          </cell>
          <cell r="B2940" t="str">
            <v>Torneira de mesa para pia com bica móvel e arejador em latão fundido cromado</v>
          </cell>
          <cell r="C2940" t="str">
            <v>UN</v>
          </cell>
          <cell r="D2940">
            <v>193.64</v>
          </cell>
          <cell r="E2940">
            <v>19.09</v>
          </cell>
          <cell r="F2940">
            <v>212.73</v>
          </cell>
        </row>
        <row r="2941">
          <cell r="A2941" t="str">
            <v>44.03.630</v>
          </cell>
          <cell r="B2941" t="str">
            <v>Torneira de acionamento restrito em latão cromado, DN= 1/2´ com adaptador para 3/4´</v>
          </cell>
          <cell r="C2941" t="str">
            <v>UN</v>
          </cell>
          <cell r="D2941">
            <v>64.290000000000006</v>
          </cell>
          <cell r="E2941">
            <v>17.600000000000001</v>
          </cell>
          <cell r="F2941">
            <v>81.89</v>
          </cell>
        </row>
        <row r="2942">
          <cell r="A2942" t="str">
            <v>44.03.640</v>
          </cell>
          <cell r="B2942" t="str">
            <v>Torneira de parede acionamento hidromecânico, em latão cromado, DN= 1/2´ ou 3/4´</v>
          </cell>
          <cell r="C2942" t="str">
            <v>UN</v>
          </cell>
          <cell r="D2942">
            <v>465.14</v>
          </cell>
          <cell r="E2942">
            <v>17.600000000000001</v>
          </cell>
          <cell r="F2942">
            <v>482.74</v>
          </cell>
        </row>
        <row r="2943">
          <cell r="A2943" t="str">
            <v>44.03.645</v>
          </cell>
          <cell r="B2943" t="str">
            <v>Torneira de mesa automática, acionamento hidromecânico, em latão cromado, DN= 1/2´ou 3/4´</v>
          </cell>
          <cell r="C2943" t="str">
            <v>UN</v>
          </cell>
          <cell r="D2943">
            <v>134</v>
          </cell>
          <cell r="E2943">
            <v>19.09</v>
          </cell>
          <cell r="F2943">
            <v>153.09</v>
          </cell>
        </row>
        <row r="2944">
          <cell r="A2944" t="str">
            <v>44.03.670</v>
          </cell>
          <cell r="B2944" t="str">
            <v>Caixa de descarga de embutir, acionamento frontal, completa</v>
          </cell>
          <cell r="C2944" t="str">
            <v>CJ</v>
          </cell>
          <cell r="D2944">
            <v>691.29</v>
          </cell>
          <cell r="E2944">
            <v>70.180000000000007</v>
          </cell>
          <cell r="F2944">
            <v>761.47</v>
          </cell>
        </row>
        <row r="2945">
          <cell r="A2945" t="str">
            <v>44.03.690</v>
          </cell>
          <cell r="B2945" t="str">
            <v>Torneira de parede em ABS, DN 1/2´ ou 3/4´, 10cm</v>
          </cell>
          <cell r="C2945" t="str">
            <v>UN</v>
          </cell>
          <cell r="D2945">
            <v>3.6</v>
          </cell>
          <cell r="E2945">
            <v>17.600000000000001</v>
          </cell>
          <cell r="F2945">
            <v>21.2</v>
          </cell>
        </row>
        <row r="2946">
          <cell r="A2946" t="str">
            <v>44.03.700</v>
          </cell>
          <cell r="B2946" t="str">
            <v>Torneira de parede em ABS, DN 1/2´ ou 3/4´, 15cm</v>
          </cell>
          <cell r="C2946" t="str">
            <v>UN</v>
          </cell>
          <cell r="D2946">
            <v>4.37</v>
          </cell>
          <cell r="E2946">
            <v>17.600000000000001</v>
          </cell>
          <cell r="F2946">
            <v>21.97</v>
          </cell>
        </row>
        <row r="2947">
          <cell r="A2947" t="str">
            <v>44.03.720</v>
          </cell>
          <cell r="B2947" t="str">
            <v>Torneira de mesa para lavatório, acionamento hidromecânico com alavanca, registro integrado regulador de vazão, em latão cromado, DN= 1/2´</v>
          </cell>
          <cell r="C2947" t="str">
            <v>UN</v>
          </cell>
          <cell r="D2947">
            <v>629.49</v>
          </cell>
          <cell r="E2947">
            <v>19.09</v>
          </cell>
          <cell r="F2947">
            <v>648.58000000000004</v>
          </cell>
        </row>
        <row r="2948">
          <cell r="A2948" t="str">
            <v>44.03.810</v>
          </cell>
          <cell r="B2948" t="str">
            <v>Aparelho misturador de mesa para pia com bica móvel, acabamento cromado</v>
          </cell>
          <cell r="C2948" t="str">
            <v>UN</v>
          </cell>
          <cell r="D2948">
            <v>863.44</v>
          </cell>
          <cell r="E2948">
            <v>70.069999999999993</v>
          </cell>
          <cell r="F2948">
            <v>933.51</v>
          </cell>
        </row>
        <row r="2949">
          <cell r="A2949" t="str">
            <v>44.03.825</v>
          </cell>
          <cell r="B2949" t="str">
            <v>Misturador termostato para chuveiro ou ducha, acabamento cromado</v>
          </cell>
          <cell r="C2949" t="str">
            <v>UN</v>
          </cell>
          <cell r="D2949">
            <v>2856.19</v>
          </cell>
          <cell r="E2949">
            <v>70.069999999999993</v>
          </cell>
          <cell r="F2949">
            <v>2926.26</v>
          </cell>
        </row>
        <row r="2950">
          <cell r="A2950" t="str">
            <v>44.03.900</v>
          </cell>
          <cell r="B2950" t="str">
            <v>Secador de mãos em ABS</v>
          </cell>
          <cell r="C2950" t="str">
            <v>UN</v>
          </cell>
          <cell r="D2950">
            <v>1269.98</v>
          </cell>
          <cell r="E2950">
            <v>6.2</v>
          </cell>
          <cell r="F2950">
            <v>1276.18</v>
          </cell>
        </row>
        <row r="2951">
          <cell r="A2951" t="str">
            <v>44.03.920</v>
          </cell>
          <cell r="B2951" t="str">
            <v>Ducha higiênica com registro</v>
          </cell>
          <cell r="C2951" t="str">
            <v>UN</v>
          </cell>
          <cell r="D2951">
            <v>220.48</v>
          </cell>
          <cell r="E2951">
            <v>25.03</v>
          </cell>
          <cell r="F2951">
            <v>245.51</v>
          </cell>
        </row>
        <row r="2952">
          <cell r="A2952" t="str">
            <v>44.03.931</v>
          </cell>
          <cell r="B2952" t="str">
            <v>Desviador para duchas e chuveiros</v>
          </cell>
          <cell r="C2952" t="str">
            <v>UN</v>
          </cell>
          <cell r="D2952">
            <v>45.01</v>
          </cell>
          <cell r="E2952">
            <v>29.69</v>
          </cell>
          <cell r="F2952">
            <v>74.7</v>
          </cell>
        </row>
        <row r="2953">
          <cell r="A2953" t="str">
            <v>44.03.940</v>
          </cell>
          <cell r="B2953" t="str">
            <v>Válvula dupla para bancada de laboratório, uso em GLP, com bico para mangueira - diâmetro de 1/4´ a 1/2´</v>
          </cell>
          <cell r="C2953" t="str">
            <v>UN</v>
          </cell>
          <cell r="D2953">
            <v>220.04</v>
          </cell>
          <cell r="E2953">
            <v>25.03</v>
          </cell>
          <cell r="F2953">
            <v>245.07</v>
          </cell>
        </row>
        <row r="2954">
          <cell r="A2954" t="str">
            <v>44.03.950</v>
          </cell>
          <cell r="B2954" t="str">
            <v>Válvula para cuba de laboratório, com nuca giratória e bico escalonado para mangueira</v>
          </cell>
          <cell r="C2954" t="str">
            <v>UN</v>
          </cell>
          <cell r="D2954">
            <v>397.39</v>
          </cell>
          <cell r="E2954">
            <v>25.03</v>
          </cell>
          <cell r="F2954">
            <v>422.42</v>
          </cell>
        </row>
        <row r="2955">
          <cell r="A2955" t="str">
            <v>44.04</v>
          </cell>
          <cell r="B2955" t="str">
            <v>Prateleiras</v>
          </cell>
        </row>
        <row r="2956">
          <cell r="A2956" t="str">
            <v>44.04.030</v>
          </cell>
          <cell r="B2956" t="str">
            <v>Prateleira em granito com espessura de 2 cm</v>
          </cell>
          <cell r="C2956" t="str">
            <v>M2</v>
          </cell>
          <cell r="D2956">
            <v>481.81</v>
          </cell>
          <cell r="E2956">
            <v>29.34</v>
          </cell>
          <cell r="F2956">
            <v>511.15</v>
          </cell>
        </row>
        <row r="2957">
          <cell r="A2957" t="str">
            <v>44.04.040</v>
          </cell>
          <cell r="B2957" t="str">
            <v>Prateleira em granilite</v>
          </cell>
          <cell r="C2957" t="str">
            <v>M2</v>
          </cell>
          <cell r="D2957">
            <v>254.66</v>
          </cell>
          <cell r="E2957">
            <v>90.3</v>
          </cell>
          <cell r="F2957">
            <v>344.96</v>
          </cell>
        </row>
        <row r="2958">
          <cell r="A2958" t="str">
            <v>44.04.050</v>
          </cell>
          <cell r="B2958" t="str">
            <v>Prateleira em granito com espessura de 3 cm</v>
          </cell>
          <cell r="C2958" t="str">
            <v>M2</v>
          </cell>
          <cell r="D2958">
            <v>821.43</v>
          </cell>
          <cell r="E2958">
            <v>29.34</v>
          </cell>
          <cell r="F2958">
            <v>850.77</v>
          </cell>
        </row>
        <row r="2959">
          <cell r="A2959" t="str">
            <v>44.06</v>
          </cell>
          <cell r="B2959" t="str">
            <v>Aparelhos de aco inoxidavel</v>
          </cell>
        </row>
        <row r="2960">
          <cell r="A2960" t="str">
            <v>44.06.010</v>
          </cell>
          <cell r="B2960" t="str">
            <v>Lavatório coletivo em aço inoxidável</v>
          </cell>
          <cell r="C2960" t="str">
            <v>M</v>
          </cell>
          <cell r="D2960">
            <v>991.58</v>
          </cell>
          <cell r="E2960">
            <v>70.41</v>
          </cell>
          <cell r="F2960">
            <v>1061.99</v>
          </cell>
        </row>
        <row r="2961">
          <cell r="A2961" t="str">
            <v>44.06.100</v>
          </cell>
          <cell r="B2961" t="str">
            <v>Mictório coletivo em aço inoxidável</v>
          </cell>
          <cell r="C2961" t="str">
            <v>M</v>
          </cell>
          <cell r="D2961">
            <v>1009.33</v>
          </cell>
          <cell r="E2961">
            <v>70.41</v>
          </cell>
          <cell r="F2961">
            <v>1079.74</v>
          </cell>
        </row>
        <row r="2962">
          <cell r="A2962" t="str">
            <v>44.06.200</v>
          </cell>
          <cell r="B2962" t="str">
            <v>Tanque em aço inoxidável</v>
          </cell>
          <cell r="C2962" t="str">
            <v>UN</v>
          </cell>
          <cell r="D2962">
            <v>1108.8499999999999</v>
          </cell>
          <cell r="E2962">
            <v>150.15</v>
          </cell>
          <cell r="F2962">
            <v>1259</v>
          </cell>
        </row>
        <row r="2963">
          <cell r="A2963" t="str">
            <v>44.06.250</v>
          </cell>
          <cell r="B2963" t="str">
            <v>Cuba em aço inoxidável simples de 300 x 140mm</v>
          </cell>
          <cell r="C2963" t="str">
            <v>UN</v>
          </cell>
          <cell r="D2963">
            <v>239.25</v>
          </cell>
          <cell r="E2963">
            <v>25.03</v>
          </cell>
          <cell r="F2963">
            <v>264.27999999999997</v>
          </cell>
        </row>
        <row r="2964">
          <cell r="A2964" t="str">
            <v>44.06.300</v>
          </cell>
          <cell r="B2964" t="str">
            <v>Cuba em aço inoxidável simples de 400x340x140mm</v>
          </cell>
          <cell r="C2964" t="str">
            <v>UN</v>
          </cell>
          <cell r="D2964">
            <v>226.44</v>
          </cell>
          <cell r="E2964">
            <v>25.03</v>
          </cell>
          <cell r="F2964">
            <v>251.47</v>
          </cell>
        </row>
        <row r="2965">
          <cell r="A2965" t="str">
            <v>44.06.310</v>
          </cell>
          <cell r="B2965" t="str">
            <v>Cuba em aço inoxidável simples de 465x300x140mm</v>
          </cell>
          <cell r="C2965" t="str">
            <v>UN</v>
          </cell>
          <cell r="D2965">
            <v>295.62</v>
          </cell>
          <cell r="E2965">
            <v>25.03</v>
          </cell>
          <cell r="F2965">
            <v>320.64999999999998</v>
          </cell>
        </row>
        <row r="2966">
          <cell r="A2966" t="str">
            <v>44.06.320</v>
          </cell>
          <cell r="B2966" t="str">
            <v>Cuba em aço inoxidável simples de 560x330x140mm</v>
          </cell>
          <cell r="C2966" t="str">
            <v>UN</v>
          </cell>
          <cell r="D2966">
            <v>304.32</v>
          </cell>
          <cell r="E2966">
            <v>25.03</v>
          </cell>
          <cell r="F2966">
            <v>329.35</v>
          </cell>
        </row>
        <row r="2967">
          <cell r="A2967" t="str">
            <v>44.06.330</v>
          </cell>
          <cell r="B2967" t="str">
            <v>Cuba em aço inoxidável simples de 500x400x400mm</v>
          </cell>
          <cell r="C2967" t="str">
            <v>UN</v>
          </cell>
          <cell r="D2967">
            <v>818.61</v>
          </cell>
          <cell r="E2967">
            <v>25.03</v>
          </cell>
          <cell r="F2967">
            <v>843.64</v>
          </cell>
        </row>
        <row r="2968">
          <cell r="A2968" t="str">
            <v>44.06.360</v>
          </cell>
          <cell r="B2968" t="str">
            <v>Cuba em aço inoxidável simples de 500x400x200mm</v>
          </cell>
          <cell r="C2968" t="str">
            <v>UN</v>
          </cell>
          <cell r="D2968">
            <v>410.37</v>
          </cell>
          <cell r="E2968">
            <v>25.03</v>
          </cell>
          <cell r="F2968">
            <v>435.4</v>
          </cell>
        </row>
        <row r="2969">
          <cell r="A2969" t="str">
            <v>44.06.370</v>
          </cell>
          <cell r="B2969" t="str">
            <v>Cuba em aço inoxidável simples de 500x400x250mm</v>
          </cell>
          <cell r="C2969" t="str">
            <v>UN</v>
          </cell>
          <cell r="D2969">
            <v>533.03</v>
          </cell>
          <cell r="E2969">
            <v>25.03</v>
          </cell>
          <cell r="F2969">
            <v>558.05999999999995</v>
          </cell>
        </row>
        <row r="2970">
          <cell r="A2970" t="str">
            <v>44.06.400</v>
          </cell>
          <cell r="B2970" t="str">
            <v>Cuba em aço inoxidável simples de 500x400x300mm</v>
          </cell>
          <cell r="C2970" t="str">
            <v>UN</v>
          </cell>
          <cell r="D2970">
            <v>614.29999999999995</v>
          </cell>
          <cell r="E2970">
            <v>25.03</v>
          </cell>
          <cell r="F2970">
            <v>639.33000000000004</v>
          </cell>
        </row>
        <row r="2971">
          <cell r="A2971" t="str">
            <v>44.06.410</v>
          </cell>
          <cell r="B2971" t="str">
            <v>Cuba em aço inoxidável simples de 600x500x300mm</v>
          </cell>
          <cell r="C2971" t="str">
            <v>UN</v>
          </cell>
          <cell r="D2971">
            <v>842.58</v>
          </cell>
          <cell r="E2971">
            <v>25.03</v>
          </cell>
          <cell r="F2971">
            <v>867.61</v>
          </cell>
        </row>
        <row r="2972">
          <cell r="A2972" t="str">
            <v>44.06.470</v>
          </cell>
          <cell r="B2972" t="str">
            <v>Cuba em aço inoxidável simples de 600x500x350mm</v>
          </cell>
          <cell r="C2972" t="str">
            <v>UN</v>
          </cell>
          <cell r="D2972">
            <v>1123.6400000000001</v>
          </cell>
          <cell r="E2972">
            <v>25.03</v>
          </cell>
          <cell r="F2972">
            <v>1148.67</v>
          </cell>
        </row>
        <row r="2973">
          <cell r="A2973" t="str">
            <v>44.06.520</v>
          </cell>
          <cell r="B2973" t="str">
            <v>Cuba em aço inoxidável simples de 600x500x400mm</v>
          </cell>
          <cell r="C2973" t="str">
            <v>UN</v>
          </cell>
          <cell r="D2973">
            <v>1591.19</v>
          </cell>
          <cell r="E2973">
            <v>25.03</v>
          </cell>
          <cell r="F2973">
            <v>1616.22</v>
          </cell>
        </row>
        <row r="2974">
          <cell r="A2974" t="str">
            <v>44.06.570</v>
          </cell>
          <cell r="B2974" t="str">
            <v>Cuba em aço inoxidável simples de 700x600x450mm</v>
          </cell>
          <cell r="C2974" t="str">
            <v>UN</v>
          </cell>
          <cell r="D2974">
            <v>1730.12</v>
          </cell>
          <cell r="E2974">
            <v>25.03</v>
          </cell>
          <cell r="F2974">
            <v>1755.15</v>
          </cell>
        </row>
        <row r="2975">
          <cell r="A2975" t="str">
            <v>44.06.600</v>
          </cell>
          <cell r="B2975" t="str">
            <v>Cuba em aço inoxidável simples de 1400x900x500mm</v>
          </cell>
          <cell r="C2975" t="str">
            <v>UN</v>
          </cell>
          <cell r="D2975">
            <v>4889.6000000000004</v>
          </cell>
          <cell r="E2975">
            <v>25.03</v>
          </cell>
          <cell r="F2975">
            <v>4914.63</v>
          </cell>
        </row>
        <row r="2976">
          <cell r="A2976" t="str">
            <v>44.06.610</v>
          </cell>
          <cell r="B2976" t="str">
            <v>Cuba em aço inoxidável simples de 1100x600x400mm</v>
          </cell>
          <cell r="C2976" t="str">
            <v>UN</v>
          </cell>
          <cell r="D2976">
            <v>1966.66</v>
          </cell>
          <cell r="E2976">
            <v>25.03</v>
          </cell>
          <cell r="F2976">
            <v>1991.69</v>
          </cell>
        </row>
        <row r="2977">
          <cell r="A2977" t="str">
            <v>44.06.700</v>
          </cell>
          <cell r="B2977" t="str">
            <v>Cuba em aço inoxidável dupla de 715x400x140mm</v>
          </cell>
          <cell r="C2977" t="str">
            <v>UN</v>
          </cell>
          <cell r="D2977">
            <v>709.47</v>
          </cell>
          <cell r="E2977">
            <v>25.03</v>
          </cell>
          <cell r="F2977">
            <v>734.5</v>
          </cell>
        </row>
        <row r="2978">
          <cell r="A2978" t="str">
            <v>44.06.710</v>
          </cell>
          <cell r="B2978" t="str">
            <v>Cuba em aço inoxidável dupla de 835x340x140mm</v>
          </cell>
          <cell r="C2978" t="str">
            <v>UN</v>
          </cell>
          <cell r="D2978">
            <v>715.99</v>
          </cell>
          <cell r="E2978">
            <v>25.03</v>
          </cell>
          <cell r="F2978">
            <v>741.02</v>
          </cell>
        </row>
        <row r="2979">
          <cell r="A2979" t="str">
            <v>44.06.750</v>
          </cell>
          <cell r="B2979" t="str">
            <v>Cuba em aço inoxidável dupla de 1020x400x250mm</v>
          </cell>
          <cell r="C2979" t="str">
            <v>UN</v>
          </cell>
          <cell r="D2979">
            <v>1195.73</v>
          </cell>
          <cell r="E2979">
            <v>25.03</v>
          </cell>
          <cell r="F2979">
            <v>1220.76</v>
          </cell>
        </row>
        <row r="2980">
          <cell r="A2980" t="str">
            <v>44.20</v>
          </cell>
          <cell r="B2980" t="str">
            <v>Reparos, conservacoes e complementos - GRUPO 44</v>
          </cell>
        </row>
        <row r="2981">
          <cell r="A2981" t="str">
            <v>44.20.010</v>
          </cell>
          <cell r="B2981" t="str">
            <v>Sifão plástico sanfonado universal de 1´</v>
          </cell>
          <cell r="C2981" t="str">
            <v>UN</v>
          </cell>
          <cell r="D2981">
            <v>9.64</v>
          </cell>
          <cell r="E2981">
            <v>20.02</v>
          </cell>
          <cell r="F2981">
            <v>29.66</v>
          </cell>
        </row>
        <row r="2982">
          <cell r="A2982" t="str">
            <v>44.20.020</v>
          </cell>
          <cell r="B2982" t="str">
            <v>Recolocação de torneiras</v>
          </cell>
          <cell r="C2982" t="str">
            <v>UN</v>
          </cell>
          <cell r="D2982">
            <v>0.06</v>
          </cell>
          <cell r="E2982">
            <v>25.03</v>
          </cell>
          <cell r="F2982">
            <v>25.09</v>
          </cell>
        </row>
        <row r="2983">
          <cell r="A2983" t="str">
            <v>44.20.040</v>
          </cell>
          <cell r="B2983" t="str">
            <v>Recolocação de sifões</v>
          </cell>
          <cell r="C2983" t="str">
            <v>UN</v>
          </cell>
          <cell r="D2983">
            <v>0.06</v>
          </cell>
          <cell r="E2983">
            <v>25.03</v>
          </cell>
          <cell r="F2983">
            <v>25.09</v>
          </cell>
        </row>
        <row r="2984">
          <cell r="A2984" t="str">
            <v>44.20.060</v>
          </cell>
          <cell r="B2984" t="str">
            <v>Recolocação de aparelhos sanitários, incluindo acessórios</v>
          </cell>
          <cell r="C2984" t="str">
            <v>UN</v>
          </cell>
          <cell r="D2984">
            <v>1.03</v>
          </cell>
          <cell r="E2984">
            <v>70.41</v>
          </cell>
          <cell r="F2984">
            <v>71.44</v>
          </cell>
        </row>
        <row r="2985">
          <cell r="A2985" t="str">
            <v>44.20.080</v>
          </cell>
          <cell r="B2985" t="str">
            <v>Recolocação de caixas de descarga de sobrepor</v>
          </cell>
          <cell r="C2985" t="str">
            <v>UN</v>
          </cell>
          <cell r="E2985">
            <v>125.13</v>
          </cell>
          <cell r="F2985">
            <v>125.13</v>
          </cell>
        </row>
        <row r="2986">
          <cell r="A2986" t="str">
            <v>44.20.100</v>
          </cell>
          <cell r="B2986" t="str">
            <v>Engate flexível metálico DN= 1/2´</v>
          </cell>
          <cell r="C2986" t="str">
            <v>UN</v>
          </cell>
          <cell r="D2986">
            <v>36.36</v>
          </cell>
          <cell r="E2986">
            <v>6.11</v>
          </cell>
          <cell r="F2986">
            <v>42.47</v>
          </cell>
        </row>
        <row r="2987">
          <cell r="A2987" t="str">
            <v>44.20.110</v>
          </cell>
          <cell r="B2987" t="str">
            <v>Engate flexível de PVC DN= 1/2´</v>
          </cell>
          <cell r="C2987" t="str">
            <v>UN</v>
          </cell>
          <cell r="D2987">
            <v>6.13</v>
          </cell>
          <cell r="E2987">
            <v>6.11</v>
          </cell>
          <cell r="F2987">
            <v>12.24</v>
          </cell>
        </row>
        <row r="2988">
          <cell r="A2988" t="str">
            <v>44.20.120</v>
          </cell>
          <cell r="B2988" t="str">
            <v>Canopla para válvula de descarga</v>
          </cell>
          <cell r="C2988" t="str">
            <v>UN</v>
          </cell>
          <cell r="D2988">
            <v>122.23</v>
          </cell>
          <cell r="E2988">
            <v>3.46</v>
          </cell>
          <cell r="F2988">
            <v>125.69</v>
          </cell>
        </row>
        <row r="2989">
          <cell r="A2989" t="str">
            <v>44.20.121</v>
          </cell>
          <cell r="B2989" t="str">
            <v>Arejador com articulador em ABS cromado para torneira padrão, completo</v>
          </cell>
          <cell r="C2989" t="str">
            <v>UN</v>
          </cell>
          <cell r="D2989">
            <v>42.87</v>
          </cell>
          <cell r="E2989">
            <v>2.04</v>
          </cell>
          <cell r="F2989">
            <v>44.91</v>
          </cell>
        </row>
        <row r="2990">
          <cell r="A2990" t="str">
            <v>44.20.130</v>
          </cell>
          <cell r="B2990" t="str">
            <v>Tubo de ligação para mictório, DN= 1/2´</v>
          </cell>
          <cell r="C2990" t="str">
            <v>UN</v>
          </cell>
          <cell r="D2990">
            <v>64.599999999999994</v>
          </cell>
          <cell r="E2990">
            <v>6.11</v>
          </cell>
          <cell r="F2990">
            <v>70.709999999999994</v>
          </cell>
        </row>
        <row r="2991">
          <cell r="A2991" t="str">
            <v>44.20.150</v>
          </cell>
          <cell r="B2991" t="str">
            <v>Acabamento cromado para registro</v>
          </cell>
          <cell r="C2991" t="str">
            <v>UN</v>
          </cell>
          <cell r="D2991">
            <v>59.52</v>
          </cell>
          <cell r="E2991">
            <v>3.46</v>
          </cell>
          <cell r="F2991">
            <v>62.98</v>
          </cell>
        </row>
        <row r="2992">
          <cell r="A2992" t="str">
            <v>44.20.160</v>
          </cell>
          <cell r="B2992" t="str">
            <v>Botão para válvula de descarga</v>
          </cell>
          <cell r="C2992" t="str">
            <v>UN</v>
          </cell>
          <cell r="D2992">
            <v>69.66</v>
          </cell>
          <cell r="E2992">
            <v>3.46</v>
          </cell>
          <cell r="F2992">
            <v>73.12</v>
          </cell>
        </row>
        <row r="2993">
          <cell r="A2993" t="str">
            <v>44.20.180</v>
          </cell>
          <cell r="B2993" t="str">
            <v>Reparo para válvula de descarga</v>
          </cell>
          <cell r="C2993" t="str">
            <v>UN</v>
          </cell>
          <cell r="D2993">
            <v>68.31</v>
          </cell>
          <cell r="E2993">
            <v>45.04</v>
          </cell>
          <cell r="F2993">
            <v>113.35</v>
          </cell>
        </row>
        <row r="2994">
          <cell r="A2994" t="str">
            <v>44.20.200</v>
          </cell>
          <cell r="B2994" t="str">
            <v>Sifão de metal cromado de 1 1/2´ x 2´</v>
          </cell>
          <cell r="C2994" t="str">
            <v>UN</v>
          </cell>
          <cell r="D2994">
            <v>149.76</v>
          </cell>
          <cell r="E2994">
            <v>25.03</v>
          </cell>
          <cell r="F2994">
            <v>174.79</v>
          </cell>
        </row>
        <row r="2995">
          <cell r="A2995" t="str">
            <v>44.20.220</v>
          </cell>
          <cell r="B2995" t="str">
            <v>Sifão de metal cromado de 1´ x 1 1/2´</v>
          </cell>
          <cell r="C2995" t="str">
            <v>UN</v>
          </cell>
          <cell r="D2995">
            <v>190.91</v>
          </cell>
          <cell r="E2995">
            <v>25.03</v>
          </cell>
          <cell r="F2995">
            <v>215.94</v>
          </cell>
        </row>
        <row r="2996">
          <cell r="A2996" t="str">
            <v>44.20.230</v>
          </cell>
          <cell r="B2996" t="str">
            <v>Tubo de ligação para sanitário</v>
          </cell>
          <cell r="C2996" t="str">
            <v>UN</v>
          </cell>
          <cell r="D2996">
            <v>41.98</v>
          </cell>
          <cell r="E2996">
            <v>6.11</v>
          </cell>
          <cell r="F2996">
            <v>48.09</v>
          </cell>
        </row>
        <row r="2997">
          <cell r="A2997" t="str">
            <v>44.20.240</v>
          </cell>
          <cell r="B2997" t="str">
            <v>Sifão plástico com copo, rígido, de 1´ x 1 1/2´</v>
          </cell>
          <cell r="C2997" t="str">
            <v>UN</v>
          </cell>
          <cell r="D2997">
            <v>21.12</v>
          </cell>
          <cell r="E2997">
            <v>20.02</v>
          </cell>
          <cell r="F2997">
            <v>41.14</v>
          </cell>
        </row>
        <row r="2998">
          <cell r="A2998" t="str">
            <v>44.20.260</v>
          </cell>
          <cell r="B2998" t="str">
            <v>Sifão plástico com copo, rígido, de 1 1/4´ x 2´</v>
          </cell>
          <cell r="C2998" t="str">
            <v>UN</v>
          </cell>
          <cell r="D2998">
            <v>13.08</v>
          </cell>
          <cell r="E2998">
            <v>20.02</v>
          </cell>
          <cell r="F2998">
            <v>33.1</v>
          </cell>
        </row>
        <row r="2999">
          <cell r="A2999" t="str">
            <v>44.20.280</v>
          </cell>
          <cell r="B2999" t="str">
            <v>Tampa de plástico para bacia sanitária</v>
          </cell>
          <cell r="C2999" t="str">
            <v>UN</v>
          </cell>
          <cell r="D2999">
            <v>41.27</v>
          </cell>
          <cell r="E2999">
            <v>3.05</v>
          </cell>
          <cell r="F2999">
            <v>44.32</v>
          </cell>
        </row>
        <row r="3000">
          <cell r="A3000" t="str">
            <v>44.20.300</v>
          </cell>
          <cell r="B3000" t="str">
            <v>Bolsa para bacia sanitária</v>
          </cell>
          <cell r="C3000" t="str">
            <v>UN</v>
          </cell>
          <cell r="D3000">
            <v>8.5500000000000007</v>
          </cell>
          <cell r="E3000">
            <v>8.51</v>
          </cell>
          <cell r="F3000">
            <v>17.059999999999999</v>
          </cell>
        </row>
        <row r="3001">
          <cell r="A3001" t="str">
            <v>44.20.310</v>
          </cell>
          <cell r="B3001" t="str">
            <v>Filtro de pressão em ABS, para 360 l/h</v>
          </cell>
          <cell r="C3001" t="str">
            <v>UN</v>
          </cell>
          <cell r="D3001">
            <v>336.17</v>
          </cell>
          <cell r="E3001">
            <v>35.21</v>
          </cell>
          <cell r="F3001">
            <v>371.38</v>
          </cell>
        </row>
        <row r="3002">
          <cell r="A3002" t="str">
            <v>44.20.390</v>
          </cell>
          <cell r="B3002" t="str">
            <v>Válvula de PVC para lavatório</v>
          </cell>
          <cell r="C3002" t="str">
            <v>UN</v>
          </cell>
          <cell r="D3002">
            <v>6.04</v>
          </cell>
          <cell r="E3002">
            <v>2.04</v>
          </cell>
          <cell r="F3002">
            <v>8.08</v>
          </cell>
        </row>
        <row r="3003">
          <cell r="A3003" t="str">
            <v>44.20.620</v>
          </cell>
          <cell r="B3003" t="str">
            <v>Válvula americana</v>
          </cell>
          <cell r="C3003" t="str">
            <v>UN</v>
          </cell>
          <cell r="D3003">
            <v>52.08</v>
          </cell>
          <cell r="E3003">
            <v>2.04</v>
          </cell>
          <cell r="F3003">
            <v>54.12</v>
          </cell>
        </row>
        <row r="3004">
          <cell r="A3004" t="str">
            <v>44.20.640</v>
          </cell>
          <cell r="B3004" t="str">
            <v>Válvula de metal cromado de 1 1/2´</v>
          </cell>
          <cell r="C3004" t="str">
            <v>UN</v>
          </cell>
          <cell r="D3004">
            <v>71.53</v>
          </cell>
          <cell r="E3004">
            <v>10.01</v>
          </cell>
          <cell r="F3004">
            <v>81.540000000000006</v>
          </cell>
        </row>
        <row r="3005">
          <cell r="A3005" t="str">
            <v>44.20.650</v>
          </cell>
          <cell r="B3005" t="str">
            <v>Válvula de metal cromado de 1´</v>
          </cell>
          <cell r="C3005" t="str">
            <v>UN</v>
          </cell>
          <cell r="D3005">
            <v>32.229999999999997</v>
          </cell>
          <cell r="E3005">
            <v>10.01</v>
          </cell>
          <cell r="F3005">
            <v>42.24</v>
          </cell>
        </row>
        <row r="3006">
          <cell r="A3006" t="str">
            <v>45</v>
          </cell>
          <cell r="B3006" t="str">
            <v>ENTRADA DE AGUA, INCÊNDIO E GAS</v>
          </cell>
        </row>
        <row r="3007">
          <cell r="A3007" t="str">
            <v>45.01</v>
          </cell>
          <cell r="B3007" t="str">
            <v>Entrada de agua</v>
          </cell>
        </row>
        <row r="3008">
          <cell r="A3008" t="str">
            <v>45.01.020</v>
          </cell>
          <cell r="B3008" t="str">
            <v>Entrada completa de água com abrigo e registro de gaveta, DN= 3/4´</v>
          </cell>
          <cell r="C3008" t="str">
            <v>UN</v>
          </cell>
          <cell r="D3008">
            <v>818.78</v>
          </cell>
          <cell r="E3008">
            <v>615.95000000000005</v>
          </cell>
          <cell r="F3008">
            <v>1434.73</v>
          </cell>
        </row>
        <row r="3009">
          <cell r="A3009" t="str">
            <v>45.01.040</v>
          </cell>
          <cell r="B3009" t="str">
            <v>Entrada completa de água com abrigo e registro de gaveta, DN= 1´</v>
          </cell>
          <cell r="C3009" t="str">
            <v>UN</v>
          </cell>
          <cell r="D3009">
            <v>868.93</v>
          </cell>
          <cell r="E3009">
            <v>615.95000000000005</v>
          </cell>
          <cell r="F3009">
            <v>1484.88</v>
          </cell>
        </row>
        <row r="3010">
          <cell r="A3010" t="str">
            <v>45.01.060</v>
          </cell>
          <cell r="B3010" t="str">
            <v>Entrada completa de água com abrigo e registro de gaveta, DN= 1 1/2´</v>
          </cell>
          <cell r="C3010" t="str">
            <v>UN</v>
          </cell>
          <cell r="D3010">
            <v>2487.85</v>
          </cell>
          <cell r="E3010">
            <v>1086.21</v>
          </cell>
          <cell r="F3010">
            <v>3574.06</v>
          </cell>
        </row>
        <row r="3011">
          <cell r="A3011" t="str">
            <v>45.01.066</v>
          </cell>
          <cell r="B3011" t="str">
            <v>Entrada completa de água com abrigo e registro de gaveta, DN= 2´</v>
          </cell>
          <cell r="C3011" t="str">
            <v>UN</v>
          </cell>
          <cell r="D3011">
            <v>2592.14</v>
          </cell>
          <cell r="E3011">
            <v>1086.21</v>
          </cell>
          <cell r="F3011">
            <v>3678.35</v>
          </cell>
        </row>
        <row r="3012">
          <cell r="A3012" t="str">
            <v>45.01.080</v>
          </cell>
          <cell r="B3012" t="str">
            <v>Entrada completa de água com abrigo e registro de gaveta, DN= 2 1/2´</v>
          </cell>
          <cell r="C3012" t="str">
            <v>UN</v>
          </cell>
          <cell r="D3012">
            <v>2922.79</v>
          </cell>
          <cell r="E3012">
            <v>1086.21</v>
          </cell>
          <cell r="F3012">
            <v>4009</v>
          </cell>
        </row>
        <row r="3013">
          <cell r="A3013" t="str">
            <v>45.01.082</v>
          </cell>
          <cell r="B3013" t="str">
            <v>Entrada completa de água com abrigo e registro de gaveta, DN= 3´</v>
          </cell>
          <cell r="C3013" t="str">
            <v>UN</v>
          </cell>
          <cell r="D3013">
            <v>3208.48</v>
          </cell>
          <cell r="E3013">
            <v>1086.21</v>
          </cell>
          <cell r="F3013">
            <v>4294.6899999999996</v>
          </cell>
        </row>
        <row r="3014">
          <cell r="A3014" t="str">
            <v>45.02</v>
          </cell>
          <cell r="B3014" t="str">
            <v>Entrada de gas</v>
          </cell>
        </row>
        <row r="3015">
          <cell r="A3015" t="str">
            <v>45.02.020</v>
          </cell>
          <cell r="B3015" t="str">
            <v>Entrada completa de gás GLP domiciliar com 2 bujões de 13 kg</v>
          </cell>
          <cell r="C3015" t="str">
            <v>UN</v>
          </cell>
          <cell r="D3015">
            <v>2035.68</v>
          </cell>
          <cell r="E3015">
            <v>785.24</v>
          </cell>
          <cell r="F3015">
            <v>2820.92</v>
          </cell>
        </row>
        <row r="3016">
          <cell r="A3016" t="str">
            <v>45.02.040</v>
          </cell>
          <cell r="B3016" t="str">
            <v>Entrada completa de gás GLP com 2 cilindros de 45 kg</v>
          </cell>
          <cell r="C3016" t="str">
            <v>UN</v>
          </cell>
          <cell r="D3016">
            <v>4981.41</v>
          </cell>
          <cell r="E3016">
            <v>1677.33</v>
          </cell>
          <cell r="F3016">
            <v>6658.74</v>
          </cell>
        </row>
        <row r="3017">
          <cell r="A3017" t="str">
            <v>45.02.060</v>
          </cell>
          <cell r="B3017" t="str">
            <v>Entrada completa de gás GLP com 4 cilindros de 45 kg</v>
          </cell>
          <cell r="C3017" t="str">
            <v>UN</v>
          </cell>
          <cell r="D3017">
            <v>8288.83</v>
          </cell>
          <cell r="E3017">
            <v>2211.02</v>
          </cell>
          <cell r="F3017">
            <v>10499.85</v>
          </cell>
        </row>
        <row r="3018">
          <cell r="A3018" t="str">
            <v>45.02.080</v>
          </cell>
          <cell r="B3018" t="str">
            <v>Entrada completa de gás GLP com 6 cilindros de 45 kg</v>
          </cell>
          <cell r="C3018" t="str">
            <v>UN</v>
          </cell>
          <cell r="D3018">
            <v>11577.91</v>
          </cell>
          <cell r="E3018">
            <v>2680.66</v>
          </cell>
          <cell r="F3018">
            <v>14258.57</v>
          </cell>
        </row>
        <row r="3019">
          <cell r="A3019" t="str">
            <v>45.02.200</v>
          </cell>
          <cell r="B3019" t="str">
            <v>Abrigo padronizado de gás GLP encanado</v>
          </cell>
          <cell r="C3019" t="str">
            <v>UN</v>
          </cell>
          <cell r="D3019">
            <v>599.17999999999995</v>
          </cell>
          <cell r="E3019">
            <v>533.5</v>
          </cell>
          <cell r="F3019">
            <v>1132.68</v>
          </cell>
        </row>
        <row r="3020">
          <cell r="A3020" t="str">
            <v>45.03</v>
          </cell>
          <cell r="B3020" t="str">
            <v>Hidrômetro</v>
          </cell>
        </row>
        <row r="3021">
          <cell r="A3021" t="str">
            <v>45.03.010</v>
          </cell>
          <cell r="B3021" t="str">
            <v>Hidrômetro em ferro fundido, diâmetro 50 mm (2´)</v>
          </cell>
          <cell r="C3021" t="str">
            <v>UN</v>
          </cell>
          <cell r="D3021">
            <v>2643.7</v>
          </cell>
          <cell r="E3021">
            <v>37.54</v>
          </cell>
          <cell r="F3021">
            <v>2681.24</v>
          </cell>
        </row>
        <row r="3022">
          <cell r="A3022" t="str">
            <v>45.03.030</v>
          </cell>
          <cell r="B3022" t="str">
            <v>Hidrômetro em ferro fundido, diâmetro 100 mm (4´)</v>
          </cell>
          <cell r="C3022" t="str">
            <v>UN</v>
          </cell>
          <cell r="D3022">
            <v>3701.3</v>
          </cell>
          <cell r="E3022">
            <v>37.54</v>
          </cell>
          <cell r="F3022">
            <v>3738.84</v>
          </cell>
        </row>
        <row r="3023">
          <cell r="A3023" t="str">
            <v>45.03.100</v>
          </cell>
          <cell r="B3023" t="str">
            <v>Hidrômetro em bronze, diâmetro de 25 mm (1´)</v>
          </cell>
          <cell r="C3023" t="str">
            <v>UN</v>
          </cell>
          <cell r="D3023">
            <v>648.58000000000004</v>
          </cell>
          <cell r="E3023">
            <v>60.06</v>
          </cell>
          <cell r="F3023">
            <v>708.64</v>
          </cell>
        </row>
        <row r="3024">
          <cell r="A3024" t="str">
            <v>45.03.110</v>
          </cell>
          <cell r="B3024" t="str">
            <v>Hidrômetro em bronze, diâmetro de 40 mm (1 1/2´)</v>
          </cell>
          <cell r="C3024" t="str">
            <v>UN</v>
          </cell>
          <cell r="D3024">
            <v>1027.6300000000001</v>
          </cell>
          <cell r="E3024">
            <v>60.06</v>
          </cell>
          <cell r="F3024">
            <v>1087.69</v>
          </cell>
        </row>
        <row r="3025">
          <cell r="A3025" t="str">
            <v>45.03.200</v>
          </cell>
          <cell r="B3025" t="str">
            <v>Filtro tipo cesto para hidrômetro de 50 mm (2´)</v>
          </cell>
          <cell r="C3025" t="str">
            <v>UN</v>
          </cell>
          <cell r="D3025">
            <v>2464.0700000000002</v>
          </cell>
          <cell r="E3025">
            <v>37.54</v>
          </cell>
          <cell r="F3025">
            <v>2501.61</v>
          </cell>
        </row>
        <row r="3026">
          <cell r="A3026" t="str">
            <v>45.20</v>
          </cell>
          <cell r="B3026" t="str">
            <v>Reparos, conservacoes e complementos - GRUPO 45</v>
          </cell>
        </row>
        <row r="3027">
          <cell r="A3027" t="str">
            <v>45.20.020</v>
          </cell>
          <cell r="B3027" t="str">
            <v>Cilindro de gás (GLP) de 45 kg, com carga</v>
          </cell>
          <cell r="C3027" t="str">
            <v>UN</v>
          </cell>
          <cell r="D3027">
            <v>944.5</v>
          </cell>
          <cell r="F3027">
            <v>944.5</v>
          </cell>
        </row>
        <row r="3028">
          <cell r="A3028" t="str">
            <v>46</v>
          </cell>
          <cell r="B3028" t="str">
            <v>TUBULACAO E CONDUTORES PARA LIQUIDOS E GASES.</v>
          </cell>
        </row>
        <row r="3029">
          <cell r="A3029" t="str">
            <v>46.01</v>
          </cell>
          <cell r="B3029" t="str">
            <v>Tubulacao em PVC rigido marrom para sistemas prediais de agua fria</v>
          </cell>
        </row>
        <row r="3030">
          <cell r="A3030" t="str">
            <v>46.01.010</v>
          </cell>
          <cell r="B3030" t="str">
            <v>Tubo de PVC rígido soldável marrom, DN= 20 mm, (1/2´), inclusive conexões</v>
          </cell>
          <cell r="C3030" t="str">
            <v>M</v>
          </cell>
          <cell r="D3030">
            <v>6.19</v>
          </cell>
          <cell r="E3030">
            <v>25.03</v>
          </cell>
          <cell r="F3030">
            <v>31.22</v>
          </cell>
        </row>
        <row r="3031">
          <cell r="A3031" t="str">
            <v>46.01.020</v>
          </cell>
          <cell r="B3031" t="str">
            <v>Tubo de PVC rígido soldável marrom, DN= 25 mm, (3/4´), inclusive conexões</v>
          </cell>
          <cell r="C3031" t="str">
            <v>M</v>
          </cell>
          <cell r="D3031">
            <v>6.39</v>
          </cell>
          <cell r="E3031">
            <v>25.03</v>
          </cell>
          <cell r="F3031">
            <v>31.42</v>
          </cell>
        </row>
        <row r="3032">
          <cell r="A3032" t="str">
            <v>46.01.030</v>
          </cell>
          <cell r="B3032" t="str">
            <v>Tubo de PVC rígido soldável marrom, DN= 32 mm, (1´), inclusive conexões</v>
          </cell>
          <cell r="C3032" t="str">
            <v>M</v>
          </cell>
          <cell r="D3032">
            <v>15.29</v>
          </cell>
          <cell r="E3032">
            <v>25.03</v>
          </cell>
          <cell r="F3032">
            <v>40.32</v>
          </cell>
        </row>
        <row r="3033">
          <cell r="A3033" t="str">
            <v>46.01.040</v>
          </cell>
          <cell r="B3033" t="str">
            <v>Tubo de PVC rígido soldável marrom, DN= 40 mm, (1 1/4´), inclusive conexões</v>
          </cell>
          <cell r="C3033" t="str">
            <v>M</v>
          </cell>
          <cell r="D3033">
            <v>24.5</v>
          </cell>
          <cell r="E3033">
            <v>25.03</v>
          </cell>
          <cell r="F3033">
            <v>49.53</v>
          </cell>
        </row>
        <row r="3034">
          <cell r="A3034" t="str">
            <v>46.01.050</v>
          </cell>
          <cell r="B3034" t="str">
            <v>Tubo de PVC rígido soldável marrom, DN= 50 mm, (1 1/2´), inclusive conexões</v>
          </cell>
          <cell r="C3034" t="str">
            <v>M</v>
          </cell>
          <cell r="D3034">
            <v>22.12</v>
          </cell>
          <cell r="E3034">
            <v>30.03</v>
          </cell>
          <cell r="F3034">
            <v>52.15</v>
          </cell>
        </row>
        <row r="3035">
          <cell r="A3035" t="str">
            <v>46.01.060</v>
          </cell>
          <cell r="B3035" t="str">
            <v>Tubo de PVC rígido soldável marrom, DN= 60 mm, (2´), inclusive conexões</v>
          </cell>
          <cell r="C3035" t="str">
            <v>M</v>
          </cell>
          <cell r="D3035">
            <v>41.47</v>
          </cell>
          <cell r="E3035">
            <v>35.03</v>
          </cell>
          <cell r="F3035">
            <v>76.5</v>
          </cell>
        </row>
        <row r="3036">
          <cell r="A3036" t="str">
            <v>46.01.070</v>
          </cell>
          <cell r="B3036" t="str">
            <v>Tubo de PVC rígido soldável marrom, DN= 75 mm, (2 1/2´), inclusive conexões</v>
          </cell>
          <cell r="C3036" t="str">
            <v>M</v>
          </cell>
          <cell r="D3036">
            <v>63.05</v>
          </cell>
          <cell r="E3036">
            <v>45.04</v>
          </cell>
          <cell r="F3036">
            <v>108.09</v>
          </cell>
        </row>
        <row r="3037">
          <cell r="A3037" t="str">
            <v>46.01.080</v>
          </cell>
          <cell r="B3037" t="str">
            <v>Tubo de PVC rígido soldável marrom, DN= 85 mm, (3´), inclusive conexões</v>
          </cell>
          <cell r="C3037" t="str">
            <v>M</v>
          </cell>
          <cell r="D3037">
            <v>75.290000000000006</v>
          </cell>
          <cell r="E3037">
            <v>50.05</v>
          </cell>
          <cell r="F3037">
            <v>125.34</v>
          </cell>
        </row>
        <row r="3038">
          <cell r="A3038" t="str">
            <v>46.01.090</v>
          </cell>
          <cell r="B3038" t="str">
            <v>Tubo de PVC rígido soldável marrom, DN= 110 mm, (4´), inclusive conexões</v>
          </cell>
          <cell r="C3038" t="str">
            <v>M</v>
          </cell>
          <cell r="D3038">
            <v>163.99</v>
          </cell>
          <cell r="E3038">
            <v>55.06</v>
          </cell>
          <cell r="F3038">
            <v>219.05</v>
          </cell>
        </row>
        <row r="3039">
          <cell r="A3039" t="str">
            <v>46.02</v>
          </cell>
          <cell r="B3039" t="str">
            <v>Tubulacao em PVC rigido branco para esgoto domiciliar</v>
          </cell>
        </row>
        <row r="3040">
          <cell r="A3040" t="str">
            <v>46.02.010</v>
          </cell>
          <cell r="B3040" t="str">
            <v>Tubo de PVC rígido branco, pontas lisas, soldável, linha esgoto série normal, DN= 40 mm, inclusive conexões</v>
          </cell>
          <cell r="C3040" t="str">
            <v>M</v>
          </cell>
          <cell r="D3040">
            <v>11.97</v>
          </cell>
          <cell r="E3040">
            <v>25.03</v>
          </cell>
          <cell r="F3040">
            <v>37</v>
          </cell>
        </row>
        <row r="3041">
          <cell r="A3041" t="str">
            <v>46.02.050</v>
          </cell>
          <cell r="B3041" t="str">
            <v>Tubo de PVC rígido branco PxB com virola e anel de borracha, linha esgoto série normal, DN= 50 mm, inclusive conexões</v>
          </cell>
          <cell r="C3041" t="str">
            <v>M</v>
          </cell>
          <cell r="D3041">
            <v>15.61</v>
          </cell>
          <cell r="E3041">
            <v>30.03</v>
          </cell>
          <cell r="F3041">
            <v>45.64</v>
          </cell>
        </row>
        <row r="3042">
          <cell r="A3042" t="str">
            <v>46.02.060</v>
          </cell>
          <cell r="B3042" t="str">
            <v>Tubo de PVC rígido branco PxB com virola e anel de borracha, linha esgoto série normal, DN= 75 mm, inclusive conexões</v>
          </cell>
          <cell r="C3042" t="str">
            <v>M</v>
          </cell>
          <cell r="D3042">
            <v>26.73</v>
          </cell>
          <cell r="E3042">
            <v>45.04</v>
          </cell>
          <cell r="F3042">
            <v>71.77</v>
          </cell>
        </row>
        <row r="3043">
          <cell r="A3043" t="str">
            <v>46.02.070</v>
          </cell>
          <cell r="B3043" t="str">
            <v>Tubo de PVC rígido branco PxB com virola e anel de borracha, linha esgoto série normal, DN= 100 mm, inclusive conexões</v>
          </cell>
          <cell r="C3043" t="str">
            <v>M</v>
          </cell>
          <cell r="D3043">
            <v>23.85</v>
          </cell>
          <cell r="E3043">
            <v>55.06</v>
          </cell>
          <cell r="F3043">
            <v>78.91</v>
          </cell>
        </row>
        <row r="3044">
          <cell r="A3044" t="str">
            <v>46.03</v>
          </cell>
          <cell r="B3044" t="str">
            <v>Tubulacao em PVC rigido branco serie R - A.P e esgoto domiciliar</v>
          </cell>
        </row>
        <row r="3045">
          <cell r="A3045" t="str">
            <v>46.03.038</v>
          </cell>
          <cell r="B3045" t="str">
            <v>Tubo de PVC rígido PxB com virola e anel de borracha, linha esgoto série reforçada ´R´, DN= 50 mm, inclusive conexões</v>
          </cell>
          <cell r="C3045" t="str">
            <v>M</v>
          </cell>
          <cell r="D3045">
            <v>21.19</v>
          </cell>
          <cell r="E3045">
            <v>30.03</v>
          </cell>
          <cell r="F3045">
            <v>51.22</v>
          </cell>
        </row>
        <row r="3046">
          <cell r="A3046" t="str">
            <v>46.03.040</v>
          </cell>
          <cell r="B3046" t="str">
            <v>Tubo de PVC rígido PxB com virola e anel de borracha, linha esgoto série reforçada ´R´, DN= 75 mm, inclusive conexões</v>
          </cell>
          <cell r="C3046" t="str">
            <v>M</v>
          </cell>
          <cell r="D3046">
            <v>39.590000000000003</v>
          </cell>
          <cell r="E3046">
            <v>45.04</v>
          </cell>
          <cell r="F3046">
            <v>84.63</v>
          </cell>
        </row>
        <row r="3047">
          <cell r="A3047" t="str">
            <v>46.03.050</v>
          </cell>
          <cell r="B3047" t="str">
            <v>Tubo de PVC rígido PxB com virola e anel de borracha, linha esgoto série reforçada ´R´, DN= 100 mm, inclusive conexões</v>
          </cell>
          <cell r="C3047" t="str">
            <v>M</v>
          </cell>
          <cell r="D3047">
            <v>52.99</v>
          </cell>
          <cell r="E3047">
            <v>55.06</v>
          </cell>
          <cell r="F3047">
            <v>108.05</v>
          </cell>
        </row>
        <row r="3048">
          <cell r="A3048" t="str">
            <v>46.03.060</v>
          </cell>
          <cell r="B3048" t="str">
            <v>Tubo de PVC rígido PxB com virola e anel de borracha, linha esgoto série reforçada ´R´. DN= 150 mm, inclusive conexões</v>
          </cell>
          <cell r="C3048" t="str">
            <v>M</v>
          </cell>
          <cell r="D3048">
            <v>102.71</v>
          </cell>
          <cell r="E3048">
            <v>55.06</v>
          </cell>
          <cell r="F3048">
            <v>157.77000000000001</v>
          </cell>
        </row>
        <row r="3049">
          <cell r="A3049" t="str">
            <v>46.03.080</v>
          </cell>
          <cell r="B3049" t="str">
            <v>Tubo de PVC rígido, pontas lisas, soldável, linha esgoto série reforçada ´R´, DN= 40 mm, inclusive conexões</v>
          </cell>
          <cell r="C3049" t="str">
            <v>M</v>
          </cell>
          <cell r="D3049">
            <v>18.420000000000002</v>
          </cell>
          <cell r="E3049">
            <v>25.03</v>
          </cell>
          <cell r="F3049">
            <v>43.45</v>
          </cell>
        </row>
        <row r="3050">
          <cell r="A3050" t="str">
            <v>46.04</v>
          </cell>
          <cell r="B3050" t="str">
            <v>Tubulacao em PVC rigido com junta elastica - aducao e distribuicao de agua</v>
          </cell>
        </row>
        <row r="3051">
          <cell r="A3051" t="str">
            <v>46.04.010</v>
          </cell>
          <cell r="B3051" t="str">
            <v>Tubo de PVC rígido tipo PBA classe 15, DN= 50mm, (DE= 60mm), inclusive conexões</v>
          </cell>
          <cell r="C3051" t="str">
            <v>M</v>
          </cell>
          <cell r="D3051">
            <v>26.87</v>
          </cell>
          <cell r="E3051">
            <v>17.600000000000001</v>
          </cell>
          <cell r="F3051">
            <v>44.47</v>
          </cell>
        </row>
        <row r="3052">
          <cell r="A3052" t="str">
            <v>46.04.020</v>
          </cell>
          <cell r="B3052" t="str">
            <v>Tubo de PVC rígido tipo PBA classe 15, DN= 75mm, (DE= 85mm), inclusive conexões</v>
          </cell>
          <cell r="C3052" t="str">
            <v>M</v>
          </cell>
          <cell r="D3052">
            <v>46.57</v>
          </cell>
          <cell r="E3052">
            <v>17.600000000000001</v>
          </cell>
          <cell r="F3052">
            <v>64.17</v>
          </cell>
        </row>
        <row r="3053">
          <cell r="A3053" t="str">
            <v>46.04.030</v>
          </cell>
          <cell r="B3053" t="str">
            <v>Tubo de PVC rígido tipo PBA classe 15, DN= 100mm, (DE= 110mm), inclusive conexões</v>
          </cell>
          <cell r="C3053" t="str">
            <v>M</v>
          </cell>
          <cell r="D3053">
            <v>101.65</v>
          </cell>
          <cell r="E3053">
            <v>17.600000000000001</v>
          </cell>
          <cell r="F3053">
            <v>119.25</v>
          </cell>
        </row>
        <row r="3054">
          <cell r="A3054" t="str">
            <v>46.04.040</v>
          </cell>
          <cell r="B3054" t="str">
            <v>Tubo de PVC rígido DEFoFo, DN= 100mm (DE= 118mm), inclusive conexões</v>
          </cell>
          <cell r="C3054" t="str">
            <v>M</v>
          </cell>
          <cell r="D3054">
            <v>88.03</v>
          </cell>
          <cell r="E3054">
            <v>17.600000000000001</v>
          </cell>
          <cell r="F3054">
            <v>105.63</v>
          </cell>
        </row>
        <row r="3055">
          <cell r="A3055" t="str">
            <v>46.04.050</v>
          </cell>
          <cell r="B3055" t="str">
            <v>Tubo de PVC rígido DEFoFo, DN= 150mm (DE= 170mm), inclusive conexões</v>
          </cell>
          <cell r="C3055" t="str">
            <v>M</v>
          </cell>
          <cell r="D3055">
            <v>164.08</v>
          </cell>
          <cell r="E3055">
            <v>17.600000000000001</v>
          </cell>
          <cell r="F3055">
            <v>181.68</v>
          </cell>
        </row>
        <row r="3056">
          <cell r="A3056" t="str">
            <v>46.04.070</v>
          </cell>
          <cell r="B3056" t="str">
            <v>Tubo de PVC rígido DEFoFo, DN= 200mm (DE= 222mm), inclusive conexões</v>
          </cell>
          <cell r="C3056" t="str">
            <v>M</v>
          </cell>
          <cell r="D3056">
            <v>240.9</v>
          </cell>
          <cell r="E3056">
            <v>35.21</v>
          </cell>
          <cell r="F3056">
            <v>276.11</v>
          </cell>
        </row>
        <row r="3057">
          <cell r="A3057" t="str">
            <v>46.04.080</v>
          </cell>
          <cell r="B3057" t="str">
            <v>Tubo de PVC rígido DEFoFo, DN= 250mm (DE= 274mm), inclusive conexões</v>
          </cell>
          <cell r="C3057" t="str">
            <v>M</v>
          </cell>
          <cell r="D3057">
            <v>422.18</v>
          </cell>
          <cell r="E3057">
            <v>35.21</v>
          </cell>
          <cell r="F3057">
            <v>457.39</v>
          </cell>
        </row>
        <row r="3058">
          <cell r="A3058" t="str">
            <v>46.04.090</v>
          </cell>
          <cell r="B3058" t="str">
            <v>Tubo de PVC rígido DEFoFo, DN= 300mm (DE= 326mm), inclusive conexões</v>
          </cell>
          <cell r="C3058" t="str">
            <v>M</v>
          </cell>
          <cell r="D3058">
            <v>567.85</v>
          </cell>
          <cell r="E3058">
            <v>35.21</v>
          </cell>
          <cell r="F3058">
            <v>603.05999999999995</v>
          </cell>
        </row>
        <row r="3059">
          <cell r="A3059" t="str">
            <v>46.05</v>
          </cell>
          <cell r="B3059" t="str">
            <v>Tubulacao em PVC rigido com junta elastica - rede de esgoto</v>
          </cell>
        </row>
        <row r="3060">
          <cell r="A3060" t="str">
            <v>46.05.020</v>
          </cell>
          <cell r="B3060" t="str">
            <v>Tubo PVC rígido, tipo Coletor Esgoto, junta elástica, DN= 100 mm, inclusive conexões</v>
          </cell>
          <cell r="C3060" t="str">
            <v>M</v>
          </cell>
          <cell r="D3060">
            <v>38.200000000000003</v>
          </cell>
          <cell r="E3060">
            <v>17.600000000000001</v>
          </cell>
          <cell r="F3060">
            <v>55.8</v>
          </cell>
        </row>
        <row r="3061">
          <cell r="A3061" t="str">
            <v>46.05.040</v>
          </cell>
          <cell r="B3061" t="str">
            <v>Tubo PVC rígido, tipo Coletor Esgoto, junta elástica, DN= 150 mm, inclusive conexões</v>
          </cell>
          <cell r="C3061" t="str">
            <v>M</v>
          </cell>
          <cell r="D3061">
            <v>74.61</v>
          </cell>
          <cell r="E3061">
            <v>17.600000000000001</v>
          </cell>
          <cell r="F3061">
            <v>92.21</v>
          </cell>
        </row>
        <row r="3062">
          <cell r="A3062" t="str">
            <v>46.05.050</v>
          </cell>
          <cell r="B3062" t="str">
            <v>Tubo PVC rígido, tipo Coletor Esgoto, junta elástica, DN= 200 mm, inclusive conexões</v>
          </cell>
          <cell r="C3062" t="str">
            <v>M</v>
          </cell>
          <cell r="D3062">
            <v>129.12</v>
          </cell>
          <cell r="E3062">
            <v>35.21</v>
          </cell>
          <cell r="F3062">
            <v>164.33</v>
          </cell>
        </row>
        <row r="3063">
          <cell r="A3063" t="str">
            <v>46.05.060</v>
          </cell>
          <cell r="B3063" t="str">
            <v>Tubo PVC rígido, tipo Coletor Esgoto, junta elástica, DN= 250 mm, inclusive conexões</v>
          </cell>
          <cell r="C3063" t="str">
            <v>M</v>
          </cell>
          <cell r="D3063">
            <v>214.41</v>
          </cell>
          <cell r="E3063">
            <v>35.21</v>
          </cell>
          <cell r="F3063">
            <v>249.62</v>
          </cell>
        </row>
        <row r="3064">
          <cell r="A3064" t="str">
            <v>46.05.070</v>
          </cell>
          <cell r="B3064" t="str">
            <v>Tubo PVC rígido, tipo Coletor Esgoto, junta elástica, DN= 300 mm, inclusive conexões</v>
          </cell>
          <cell r="C3064" t="str">
            <v>M</v>
          </cell>
          <cell r="D3064">
            <v>344.09</v>
          </cell>
          <cell r="E3064">
            <v>35.21</v>
          </cell>
          <cell r="F3064">
            <v>379.3</v>
          </cell>
        </row>
        <row r="3065">
          <cell r="A3065" t="str">
            <v>46.05.090</v>
          </cell>
          <cell r="B3065" t="str">
            <v>Tubo PVC rígido, tipo Coletor Esgoto, junta elástica, DN= 400 mm, inclusive conexões</v>
          </cell>
          <cell r="C3065" t="str">
            <v>M</v>
          </cell>
          <cell r="D3065">
            <v>606.29</v>
          </cell>
          <cell r="E3065">
            <v>35.21</v>
          </cell>
          <cell r="F3065">
            <v>641.5</v>
          </cell>
        </row>
        <row r="3066">
          <cell r="A3066" t="str">
            <v>46.07</v>
          </cell>
          <cell r="B3066" t="str">
            <v>Tubulacao galvanizado</v>
          </cell>
        </row>
        <row r="3067">
          <cell r="A3067" t="str">
            <v>46.07.010</v>
          </cell>
          <cell r="B3067" t="str">
            <v>Tubo galvanizado DN= 1/2´, inclusive conexões</v>
          </cell>
          <cell r="C3067" t="str">
            <v>M</v>
          </cell>
          <cell r="D3067">
            <v>44.37</v>
          </cell>
          <cell r="E3067">
            <v>50.05</v>
          </cell>
          <cell r="F3067">
            <v>94.42</v>
          </cell>
        </row>
        <row r="3068">
          <cell r="A3068" t="str">
            <v>46.07.020</v>
          </cell>
          <cell r="B3068" t="str">
            <v>Tubo galvanizado DN= 3/4´, inclusive conexões</v>
          </cell>
          <cell r="C3068" t="str">
            <v>M</v>
          </cell>
          <cell r="D3068">
            <v>47.83</v>
          </cell>
          <cell r="E3068">
            <v>55.06</v>
          </cell>
          <cell r="F3068">
            <v>102.89</v>
          </cell>
        </row>
        <row r="3069">
          <cell r="A3069" t="str">
            <v>46.07.030</v>
          </cell>
          <cell r="B3069" t="str">
            <v>Tubo galvanizado DN= 1´, inclusive conexões</v>
          </cell>
          <cell r="C3069" t="str">
            <v>M</v>
          </cell>
          <cell r="D3069">
            <v>68.05</v>
          </cell>
          <cell r="E3069">
            <v>65.069999999999993</v>
          </cell>
          <cell r="F3069">
            <v>133.12</v>
          </cell>
        </row>
        <row r="3070">
          <cell r="A3070" t="str">
            <v>46.07.040</v>
          </cell>
          <cell r="B3070" t="str">
            <v>Tubo galvanizado DN= 1 1/4´, inclusive conexões</v>
          </cell>
          <cell r="C3070" t="str">
            <v>M</v>
          </cell>
          <cell r="D3070">
            <v>85.7</v>
          </cell>
          <cell r="E3070">
            <v>70.069999999999993</v>
          </cell>
          <cell r="F3070">
            <v>155.77000000000001</v>
          </cell>
        </row>
        <row r="3071">
          <cell r="A3071" t="str">
            <v>46.07.050</v>
          </cell>
          <cell r="B3071" t="str">
            <v>Tubo galvanizado DN= 1 1/2´, inclusive conexões</v>
          </cell>
          <cell r="C3071" t="str">
            <v>M</v>
          </cell>
          <cell r="D3071">
            <v>105.03</v>
          </cell>
          <cell r="E3071">
            <v>80.08</v>
          </cell>
          <cell r="F3071">
            <v>185.11</v>
          </cell>
        </row>
        <row r="3072">
          <cell r="A3072" t="str">
            <v>46.07.060</v>
          </cell>
          <cell r="B3072" t="str">
            <v>Tubo galvanizado DN= 2´, inclusive conexões</v>
          </cell>
          <cell r="C3072" t="str">
            <v>M</v>
          </cell>
          <cell r="D3072">
            <v>126.52</v>
          </cell>
          <cell r="E3072">
            <v>90.09</v>
          </cell>
          <cell r="F3072">
            <v>216.61</v>
          </cell>
        </row>
        <row r="3073">
          <cell r="A3073" t="str">
            <v>46.07.070</v>
          </cell>
          <cell r="B3073" t="str">
            <v>Tubo galvanizado DN= 2 1/2´, inclusive conexões</v>
          </cell>
          <cell r="C3073" t="str">
            <v>M</v>
          </cell>
          <cell r="D3073">
            <v>170.25</v>
          </cell>
          <cell r="E3073">
            <v>100.1</v>
          </cell>
          <cell r="F3073">
            <v>270.35000000000002</v>
          </cell>
        </row>
        <row r="3074">
          <cell r="A3074" t="str">
            <v>46.07.080</v>
          </cell>
          <cell r="B3074" t="str">
            <v>Tubo galvanizado DN= 3´, inclusive conexões</v>
          </cell>
          <cell r="C3074" t="str">
            <v>M</v>
          </cell>
          <cell r="D3074">
            <v>187.36</v>
          </cell>
          <cell r="E3074">
            <v>112.61</v>
          </cell>
          <cell r="F3074">
            <v>299.97000000000003</v>
          </cell>
        </row>
        <row r="3075">
          <cell r="A3075" t="str">
            <v>46.07.090</v>
          </cell>
          <cell r="B3075" t="str">
            <v>Tubo galvanizado DN= 4´, inclusive conexões</v>
          </cell>
          <cell r="C3075" t="str">
            <v>M</v>
          </cell>
          <cell r="D3075">
            <v>272.35000000000002</v>
          </cell>
          <cell r="E3075">
            <v>125.13</v>
          </cell>
          <cell r="F3075">
            <v>397.48</v>
          </cell>
        </row>
        <row r="3076">
          <cell r="A3076" t="str">
            <v>46.07.100</v>
          </cell>
          <cell r="B3076" t="str">
            <v>Tubo galvanizado DN= 6´, inclusive conexões</v>
          </cell>
          <cell r="C3076" t="str">
            <v>M</v>
          </cell>
          <cell r="D3076">
            <v>513.54999999999995</v>
          </cell>
          <cell r="E3076">
            <v>137.63999999999999</v>
          </cell>
          <cell r="F3076">
            <v>651.19000000000005</v>
          </cell>
        </row>
        <row r="3077">
          <cell r="A3077" t="str">
            <v>46.08</v>
          </cell>
          <cell r="B3077" t="str">
            <v>Tubulacao em aco carbono galvanizado classe schedule</v>
          </cell>
        </row>
        <row r="3078">
          <cell r="A3078" t="str">
            <v>46.08.006</v>
          </cell>
          <cell r="B3078" t="str">
            <v>Tubo galvanizado sem costura schedule 40, DN= 1/2´, inclusive conexões</v>
          </cell>
          <cell r="C3078" t="str">
            <v>M</v>
          </cell>
          <cell r="D3078">
            <v>67.94</v>
          </cell>
          <cell r="E3078">
            <v>50.05</v>
          </cell>
          <cell r="F3078">
            <v>117.99</v>
          </cell>
        </row>
        <row r="3079">
          <cell r="A3079" t="str">
            <v>46.08.010</v>
          </cell>
          <cell r="B3079" t="str">
            <v>Tubo galvanizado sem costura schedule 40, DN= 3/4´, inclusive conexões</v>
          </cell>
          <cell r="C3079" t="str">
            <v>M</v>
          </cell>
          <cell r="D3079">
            <v>69</v>
          </cell>
          <cell r="E3079">
            <v>55.06</v>
          </cell>
          <cell r="F3079">
            <v>124.06</v>
          </cell>
        </row>
        <row r="3080">
          <cell r="A3080" t="str">
            <v>46.08.020</v>
          </cell>
          <cell r="B3080" t="str">
            <v>Tubo galvanizado sem costura schedule 40, DN= 1´, inclusive conexões</v>
          </cell>
          <cell r="C3080" t="str">
            <v>M</v>
          </cell>
          <cell r="D3080">
            <v>82.77</v>
          </cell>
          <cell r="E3080">
            <v>65.069999999999993</v>
          </cell>
          <cell r="F3080">
            <v>147.84</v>
          </cell>
        </row>
        <row r="3081">
          <cell r="A3081" t="str">
            <v>46.08.030</v>
          </cell>
          <cell r="B3081" t="str">
            <v>Tubo galvanizado sem costura schedule 40, DN= 1 1/4´, inclusive conexões</v>
          </cell>
          <cell r="C3081" t="str">
            <v>M</v>
          </cell>
          <cell r="D3081">
            <v>130.51</v>
          </cell>
          <cell r="E3081">
            <v>70.069999999999993</v>
          </cell>
          <cell r="F3081">
            <v>200.58</v>
          </cell>
        </row>
        <row r="3082">
          <cell r="A3082" t="str">
            <v>46.08.040</v>
          </cell>
          <cell r="B3082" t="str">
            <v>Tubo galvanizado sem costura schedule 40, DN= 1 1/2´, inclusive conexões</v>
          </cell>
          <cell r="C3082" t="str">
            <v>M</v>
          </cell>
          <cell r="D3082">
            <v>140.83000000000001</v>
          </cell>
          <cell r="E3082">
            <v>80.08</v>
          </cell>
          <cell r="F3082">
            <v>220.91</v>
          </cell>
        </row>
        <row r="3083">
          <cell r="A3083" t="str">
            <v>46.08.050</v>
          </cell>
          <cell r="B3083" t="str">
            <v>Tubo galvanizado sem costura schedule 40, DN= 2´, inclusive conexões</v>
          </cell>
          <cell r="C3083" t="str">
            <v>M</v>
          </cell>
          <cell r="D3083">
            <v>156.53</v>
          </cell>
          <cell r="E3083">
            <v>90.09</v>
          </cell>
          <cell r="F3083">
            <v>246.62</v>
          </cell>
        </row>
        <row r="3084">
          <cell r="A3084" t="str">
            <v>46.08.070</v>
          </cell>
          <cell r="B3084" t="str">
            <v>Tubo galvanizado sem costura schedule 40, DN= 2 1/2´, inclusive conexões</v>
          </cell>
          <cell r="C3084" t="str">
            <v>M</v>
          </cell>
          <cell r="D3084">
            <v>261.68</v>
          </cell>
          <cell r="E3084">
            <v>100.1</v>
          </cell>
          <cell r="F3084">
            <v>361.78</v>
          </cell>
        </row>
        <row r="3085">
          <cell r="A3085" t="str">
            <v>46.08.080</v>
          </cell>
          <cell r="B3085" t="str">
            <v>Tubo galvanizado sem costura schedule 40, DN= 3´, inclusive conexões</v>
          </cell>
          <cell r="C3085" t="str">
            <v>M</v>
          </cell>
          <cell r="D3085">
            <v>319.44</v>
          </cell>
          <cell r="E3085">
            <v>112.61</v>
          </cell>
          <cell r="F3085">
            <v>432.05</v>
          </cell>
        </row>
        <row r="3086">
          <cell r="A3086" t="str">
            <v>46.08.100</v>
          </cell>
          <cell r="B3086" t="str">
            <v>Tubo galvanizado sem costura schedule 40, DN= 4´, inclusive conexões</v>
          </cell>
          <cell r="C3086" t="str">
            <v>M</v>
          </cell>
          <cell r="D3086">
            <v>388.65</v>
          </cell>
          <cell r="E3086">
            <v>125.13</v>
          </cell>
          <cell r="F3086">
            <v>513.78</v>
          </cell>
        </row>
        <row r="3087">
          <cell r="A3087" t="str">
            <v>46.08.110</v>
          </cell>
          <cell r="B3087" t="str">
            <v>Tubo galvanizado sem costura schedule 40, DN= 6´, inclusive conexões</v>
          </cell>
          <cell r="C3087" t="str">
            <v>M</v>
          </cell>
          <cell r="D3087">
            <v>742.79</v>
          </cell>
          <cell r="E3087">
            <v>137.63999999999999</v>
          </cell>
          <cell r="F3087">
            <v>880.43</v>
          </cell>
        </row>
        <row r="3088">
          <cell r="A3088" t="str">
            <v>46.09</v>
          </cell>
          <cell r="B3088" t="str">
            <v>Conexoes e acessorios em ferro fundido, predial e tradicional, esgoto e pluvial</v>
          </cell>
        </row>
        <row r="3089">
          <cell r="A3089" t="str">
            <v>46.09.050</v>
          </cell>
          <cell r="B3089" t="str">
            <v>Joelho 45° em ferro fundido, linha predial tradicional, DN= 50 mm</v>
          </cell>
          <cell r="C3089" t="str">
            <v>UN</v>
          </cell>
          <cell r="D3089">
            <v>59.92</v>
          </cell>
          <cell r="E3089">
            <v>15.02</v>
          </cell>
          <cell r="F3089">
            <v>74.94</v>
          </cell>
        </row>
        <row r="3090">
          <cell r="A3090" t="str">
            <v>46.09.060</v>
          </cell>
          <cell r="B3090" t="str">
            <v>Joelho 45° em ferro fundido, linha predial tradicional, DN= 75 mm</v>
          </cell>
          <cell r="C3090" t="str">
            <v>UN</v>
          </cell>
          <cell r="D3090">
            <v>82.32</v>
          </cell>
          <cell r="E3090">
            <v>15.02</v>
          </cell>
          <cell r="F3090">
            <v>97.34</v>
          </cell>
        </row>
        <row r="3091">
          <cell r="A3091" t="str">
            <v>46.09.070</v>
          </cell>
          <cell r="B3091" t="str">
            <v>Joelho 45° em ferro fundido, linha predial tradicional, DN= 100 mm</v>
          </cell>
          <cell r="C3091" t="str">
            <v>UN</v>
          </cell>
          <cell r="D3091">
            <v>113.05</v>
          </cell>
          <cell r="E3091">
            <v>20.02</v>
          </cell>
          <cell r="F3091">
            <v>133.07</v>
          </cell>
        </row>
        <row r="3092">
          <cell r="A3092" t="str">
            <v>46.09.080</v>
          </cell>
          <cell r="B3092" t="str">
            <v>Joelho 45° em ferro fundido, linha predial tradicional, DN= 150 mm</v>
          </cell>
          <cell r="C3092" t="str">
            <v>UN</v>
          </cell>
          <cell r="D3092">
            <v>181.34</v>
          </cell>
          <cell r="E3092">
            <v>20.02</v>
          </cell>
          <cell r="F3092">
            <v>201.36</v>
          </cell>
        </row>
        <row r="3093">
          <cell r="A3093" t="str">
            <v>46.09.100</v>
          </cell>
          <cell r="B3093" t="str">
            <v>Joelho 87° 30´ em ferro fundido, linha predial tradicional, DN= 50 mm</v>
          </cell>
          <cell r="C3093" t="str">
            <v>UN</v>
          </cell>
          <cell r="D3093">
            <v>93.44</v>
          </cell>
          <cell r="E3093">
            <v>15.02</v>
          </cell>
          <cell r="F3093">
            <v>108.46</v>
          </cell>
        </row>
        <row r="3094">
          <cell r="A3094" t="str">
            <v>46.09.110</v>
          </cell>
          <cell r="B3094" t="str">
            <v>Joelho 87° 30´ em ferro fundido, linha predial tradicional, DN= 75 mm</v>
          </cell>
          <cell r="C3094" t="str">
            <v>UN</v>
          </cell>
          <cell r="D3094">
            <v>116.81</v>
          </cell>
          <cell r="E3094">
            <v>15.02</v>
          </cell>
          <cell r="F3094">
            <v>131.83000000000001</v>
          </cell>
        </row>
        <row r="3095">
          <cell r="A3095" t="str">
            <v>46.09.120</v>
          </cell>
          <cell r="B3095" t="str">
            <v>Joelho 87° 30´ em ferro fundido, linha predial tradicional, DN= 100 mm</v>
          </cell>
          <cell r="C3095" t="str">
            <v>UN</v>
          </cell>
          <cell r="D3095">
            <v>179.68</v>
          </cell>
          <cell r="E3095">
            <v>20.02</v>
          </cell>
          <cell r="F3095">
            <v>199.7</v>
          </cell>
        </row>
        <row r="3096">
          <cell r="A3096" t="str">
            <v>46.09.130</v>
          </cell>
          <cell r="B3096" t="str">
            <v>Joelho 87° 30´ em ferro fundido, linha predial tradicional, DN= 150 mm</v>
          </cell>
          <cell r="C3096" t="str">
            <v>UN</v>
          </cell>
          <cell r="D3096">
            <v>313.56</v>
          </cell>
          <cell r="E3096">
            <v>20.02</v>
          </cell>
          <cell r="F3096">
            <v>333.58</v>
          </cell>
        </row>
        <row r="3097">
          <cell r="A3097" t="str">
            <v>46.09.150</v>
          </cell>
          <cell r="B3097" t="str">
            <v>Luva bolsa e bolsa em ferro fundido, linha predial tradicional, DN= 50 mm</v>
          </cell>
          <cell r="C3097" t="str">
            <v>UN</v>
          </cell>
          <cell r="D3097">
            <v>63.48</v>
          </cell>
          <cell r="E3097">
            <v>15.02</v>
          </cell>
          <cell r="F3097">
            <v>78.5</v>
          </cell>
        </row>
        <row r="3098">
          <cell r="A3098" t="str">
            <v>46.09.160</v>
          </cell>
          <cell r="B3098" t="str">
            <v>Luva bolsa e bolsa em ferro fundido, linha predial tradicional, DN= 75 mm</v>
          </cell>
          <cell r="C3098" t="str">
            <v>UN</v>
          </cell>
          <cell r="D3098">
            <v>75.75</v>
          </cell>
          <cell r="E3098">
            <v>15.02</v>
          </cell>
          <cell r="F3098">
            <v>90.77</v>
          </cell>
        </row>
        <row r="3099">
          <cell r="A3099" t="str">
            <v>46.09.170</v>
          </cell>
          <cell r="B3099" t="str">
            <v>Luva bolsa e bolsa em ferro fundido, linha predial tradicional, DN= 100 mm</v>
          </cell>
          <cell r="C3099" t="str">
            <v>UN</v>
          </cell>
          <cell r="D3099">
            <v>91.02</v>
          </cell>
          <cell r="E3099">
            <v>20.02</v>
          </cell>
          <cell r="F3099">
            <v>111.04</v>
          </cell>
        </row>
        <row r="3100">
          <cell r="A3100" t="str">
            <v>46.09.180</v>
          </cell>
          <cell r="B3100" t="str">
            <v>Luva bolsa e bolsa em ferro fundido, linha predial tradicional, DN= 150 mm</v>
          </cell>
          <cell r="C3100" t="str">
            <v>UN</v>
          </cell>
          <cell r="D3100">
            <v>127.76</v>
          </cell>
          <cell r="E3100">
            <v>20.02</v>
          </cell>
          <cell r="F3100">
            <v>147.78</v>
          </cell>
        </row>
        <row r="3101">
          <cell r="A3101" t="str">
            <v>46.09.200</v>
          </cell>
          <cell r="B3101" t="str">
            <v>Placa cega em ferro fundido, linha predial tradicional, DN= 75 mm</v>
          </cell>
          <cell r="C3101" t="str">
            <v>UN</v>
          </cell>
          <cell r="D3101">
            <v>50.63</v>
          </cell>
          <cell r="E3101">
            <v>15.02</v>
          </cell>
          <cell r="F3101">
            <v>65.650000000000006</v>
          </cell>
        </row>
        <row r="3102">
          <cell r="A3102" t="str">
            <v>46.09.210</v>
          </cell>
          <cell r="B3102" t="str">
            <v>Placa cega em ferro fundido, linha predial tradicional, DN= 100 mm</v>
          </cell>
          <cell r="C3102" t="str">
            <v>UN</v>
          </cell>
          <cell r="D3102">
            <v>64.87</v>
          </cell>
          <cell r="E3102">
            <v>20.02</v>
          </cell>
          <cell r="F3102">
            <v>84.89</v>
          </cell>
        </row>
        <row r="3103">
          <cell r="A3103" t="str">
            <v>46.09.230</v>
          </cell>
          <cell r="B3103" t="str">
            <v>Junção 45° em ferro fundido, linha predial tradicional, DN= 50 x 50 mm</v>
          </cell>
          <cell r="C3103" t="str">
            <v>UN</v>
          </cell>
          <cell r="D3103">
            <v>116.44</v>
          </cell>
          <cell r="E3103">
            <v>15.02</v>
          </cell>
          <cell r="F3103">
            <v>131.46</v>
          </cell>
        </row>
        <row r="3104">
          <cell r="A3104" t="str">
            <v>46.09.240</v>
          </cell>
          <cell r="B3104" t="str">
            <v>Junção 45° em ferro fundido, linha predial tradicional, DN= 75 x 50 mm</v>
          </cell>
          <cell r="C3104" t="str">
            <v>UN</v>
          </cell>
          <cell r="D3104">
            <v>135.12</v>
          </cell>
          <cell r="E3104">
            <v>20.02</v>
          </cell>
          <cell r="F3104">
            <v>155.13999999999999</v>
          </cell>
        </row>
        <row r="3105">
          <cell r="A3105" t="str">
            <v>46.09.250</v>
          </cell>
          <cell r="B3105" t="str">
            <v>Junção 45° em ferro fundido, linha predial tradicional, DN= 75 x 75 mm</v>
          </cell>
          <cell r="C3105" t="str">
            <v>UN</v>
          </cell>
          <cell r="D3105">
            <v>165.41</v>
          </cell>
          <cell r="E3105">
            <v>20.02</v>
          </cell>
          <cell r="F3105">
            <v>185.43</v>
          </cell>
        </row>
        <row r="3106">
          <cell r="A3106" t="str">
            <v>46.09.260</v>
          </cell>
          <cell r="B3106" t="str">
            <v>Junção 45° em ferro fundido, linha predial tradicional, DN= 100 x 50 mm</v>
          </cell>
          <cell r="C3106" t="str">
            <v>UN</v>
          </cell>
          <cell r="D3106">
            <v>152.76</v>
          </cell>
          <cell r="E3106">
            <v>20.02</v>
          </cell>
          <cell r="F3106">
            <v>172.78</v>
          </cell>
        </row>
        <row r="3107">
          <cell r="A3107" t="str">
            <v>46.09.270</v>
          </cell>
          <cell r="B3107" t="str">
            <v>Junção 45° em ferro fundido, linha predial tradicional, DN= 100 x 75 mm</v>
          </cell>
          <cell r="C3107" t="str">
            <v>UN</v>
          </cell>
          <cell r="D3107">
            <v>172.9</v>
          </cell>
          <cell r="E3107">
            <v>20.02</v>
          </cell>
          <cell r="F3107">
            <v>192.92</v>
          </cell>
        </row>
        <row r="3108">
          <cell r="A3108" t="str">
            <v>46.09.280</v>
          </cell>
          <cell r="B3108" t="str">
            <v>Junção 45° em ferro fundido, linha predial tradicional, DN= 100 x 100 mm</v>
          </cell>
          <cell r="C3108" t="str">
            <v>UN</v>
          </cell>
          <cell r="D3108">
            <v>208.9</v>
          </cell>
          <cell r="E3108">
            <v>20.02</v>
          </cell>
          <cell r="F3108">
            <v>228.92</v>
          </cell>
        </row>
        <row r="3109">
          <cell r="A3109" t="str">
            <v>46.09.290</v>
          </cell>
          <cell r="B3109" t="str">
            <v>Junção 45° em ferro fundido, linha predial tradicional, DN= 150 x 100 mm</v>
          </cell>
          <cell r="C3109" t="str">
            <v>UN</v>
          </cell>
          <cell r="D3109">
            <v>291.43</v>
          </cell>
          <cell r="E3109">
            <v>25.03</v>
          </cell>
          <cell r="F3109">
            <v>316.45999999999998</v>
          </cell>
        </row>
        <row r="3110">
          <cell r="A3110" t="str">
            <v>46.09.300</v>
          </cell>
          <cell r="B3110" t="str">
            <v>Junção dupla 45° em ferro fundido, linha predial tradicional, DN= 100 mm</v>
          </cell>
          <cell r="C3110" t="str">
            <v>UN</v>
          </cell>
          <cell r="D3110">
            <v>260.43</v>
          </cell>
          <cell r="E3110">
            <v>20.02</v>
          </cell>
          <cell r="F3110">
            <v>280.45</v>
          </cell>
        </row>
        <row r="3111">
          <cell r="A3111" t="str">
            <v>46.09.320</v>
          </cell>
          <cell r="B3111" t="str">
            <v>Te sanitário 87° 30´ em ferro fundido, linha predial tradicional, DN= 50 x 50 mm</v>
          </cell>
          <cell r="C3111" t="str">
            <v>UN</v>
          </cell>
          <cell r="D3111">
            <v>111.99</v>
          </cell>
          <cell r="E3111">
            <v>15.02</v>
          </cell>
          <cell r="F3111">
            <v>127.01</v>
          </cell>
        </row>
        <row r="3112">
          <cell r="A3112" t="str">
            <v>46.09.330</v>
          </cell>
          <cell r="B3112" t="str">
            <v>Te sanitário 87° 30´ em ferro fundido, linha predial tradicional, DN= 75 x 50 mm</v>
          </cell>
          <cell r="C3112" t="str">
            <v>UN</v>
          </cell>
          <cell r="D3112">
            <v>135.27000000000001</v>
          </cell>
          <cell r="E3112">
            <v>20.02</v>
          </cell>
          <cell r="F3112">
            <v>155.29</v>
          </cell>
        </row>
        <row r="3113">
          <cell r="A3113" t="str">
            <v>46.09.340</v>
          </cell>
          <cell r="B3113" t="str">
            <v>Te sanitário 87° 30´ em ferro fundido, linha predial tradicional, DN= 75 x 75 mm</v>
          </cell>
          <cell r="C3113" t="str">
            <v>UN</v>
          </cell>
          <cell r="D3113">
            <v>156.96</v>
          </cell>
          <cell r="E3113">
            <v>20.02</v>
          </cell>
          <cell r="F3113">
            <v>176.98</v>
          </cell>
        </row>
        <row r="3114">
          <cell r="A3114" t="str">
            <v>46.09.350</v>
          </cell>
          <cell r="B3114" t="str">
            <v>Te sanitário 87° 30´ em ferro fundido, linha predial tradicional, DN= 100 x 50 mm</v>
          </cell>
          <cell r="C3114" t="str">
            <v>UN</v>
          </cell>
          <cell r="D3114">
            <v>165.96</v>
          </cell>
          <cell r="E3114">
            <v>20.02</v>
          </cell>
          <cell r="F3114">
            <v>185.98</v>
          </cell>
        </row>
        <row r="3115">
          <cell r="A3115" t="str">
            <v>46.09.360</v>
          </cell>
          <cell r="B3115" t="str">
            <v>Te sanitário 87° 30´ em ferro fundido, linha predial tradicional, DN= 100 x 75 mm</v>
          </cell>
          <cell r="C3115" t="str">
            <v>UN</v>
          </cell>
          <cell r="D3115">
            <v>173.9</v>
          </cell>
          <cell r="E3115">
            <v>20.02</v>
          </cell>
          <cell r="F3115">
            <v>193.92</v>
          </cell>
        </row>
        <row r="3116">
          <cell r="A3116" t="str">
            <v>46.09.370</v>
          </cell>
          <cell r="B3116" t="str">
            <v>Te sanitário 87° 30´ em ferro fundido, linha predial tradicional, DN= 100 x 100 mm</v>
          </cell>
          <cell r="C3116" t="str">
            <v>UN</v>
          </cell>
          <cell r="D3116">
            <v>214.14</v>
          </cell>
          <cell r="E3116">
            <v>20.02</v>
          </cell>
          <cell r="F3116">
            <v>234.16</v>
          </cell>
        </row>
        <row r="3117">
          <cell r="A3117" t="str">
            <v>46.09.400</v>
          </cell>
          <cell r="B3117" t="str">
            <v>Bucha de redução em ferro fundido, linha predial tradicional, DN= 75 x 50 mm</v>
          </cell>
          <cell r="C3117" t="str">
            <v>UN</v>
          </cell>
          <cell r="D3117">
            <v>41.29</v>
          </cell>
          <cell r="E3117">
            <v>20.02</v>
          </cell>
          <cell r="F3117">
            <v>61.31</v>
          </cell>
        </row>
        <row r="3118">
          <cell r="A3118" t="str">
            <v>46.09.410</v>
          </cell>
          <cell r="B3118" t="str">
            <v>Bucha de redução em ferro fundido, linha predial tradicional, DN= 100 x 75 mm</v>
          </cell>
          <cell r="C3118" t="str">
            <v>UN</v>
          </cell>
          <cell r="D3118">
            <v>49.23</v>
          </cell>
          <cell r="E3118">
            <v>20.02</v>
          </cell>
          <cell r="F3118">
            <v>69.25</v>
          </cell>
        </row>
        <row r="3119">
          <cell r="A3119" t="str">
            <v>46.09.420</v>
          </cell>
          <cell r="B3119" t="str">
            <v>Bucha de redução em ferro fundido, linha predial tradicional, DN= 150 x 100 mm</v>
          </cell>
          <cell r="C3119" t="str">
            <v>UN</v>
          </cell>
          <cell r="D3119">
            <v>133.4</v>
          </cell>
          <cell r="E3119">
            <v>25.03</v>
          </cell>
          <cell r="F3119">
            <v>158.43</v>
          </cell>
        </row>
        <row r="3120">
          <cell r="A3120" t="str">
            <v>46.10</v>
          </cell>
          <cell r="B3120" t="str">
            <v>Tubulacao em cobre para agua quente, gas e vapor</v>
          </cell>
        </row>
        <row r="3121">
          <cell r="A3121" t="str">
            <v>46.10.010</v>
          </cell>
          <cell r="B3121" t="str">
            <v>Tubo de cobre classe A, DN= 15mm (1/2´), inclusive conexões</v>
          </cell>
          <cell r="C3121" t="str">
            <v>M</v>
          </cell>
          <cell r="D3121">
            <v>76.94</v>
          </cell>
          <cell r="E3121">
            <v>16.52</v>
          </cell>
          <cell r="F3121">
            <v>93.46</v>
          </cell>
        </row>
        <row r="3122">
          <cell r="A3122" t="str">
            <v>46.10.020</v>
          </cell>
          <cell r="B3122" t="str">
            <v>Tubo de cobre classe A, DN= 22mm (3/4´), inclusive conexões</v>
          </cell>
          <cell r="C3122" t="str">
            <v>M</v>
          </cell>
          <cell r="D3122">
            <v>114.64</v>
          </cell>
          <cell r="E3122">
            <v>18.02</v>
          </cell>
          <cell r="F3122">
            <v>132.66</v>
          </cell>
        </row>
        <row r="3123">
          <cell r="A3123" t="str">
            <v>46.10.030</v>
          </cell>
          <cell r="B3123" t="str">
            <v>Tubo de cobre classe A, DN= 28mm (1´), inclusive conexões</v>
          </cell>
          <cell r="C3123" t="str">
            <v>M</v>
          </cell>
          <cell r="D3123">
            <v>130.08000000000001</v>
          </cell>
          <cell r="E3123">
            <v>22.52</v>
          </cell>
          <cell r="F3123">
            <v>152.6</v>
          </cell>
        </row>
        <row r="3124">
          <cell r="A3124" t="str">
            <v>46.10.040</v>
          </cell>
          <cell r="B3124" t="str">
            <v>Tubo de cobre classe A, DN= 35mm (1 1/4´), inclusive conexões</v>
          </cell>
          <cell r="C3124" t="str">
            <v>M</v>
          </cell>
          <cell r="D3124">
            <v>225.05</v>
          </cell>
          <cell r="E3124">
            <v>25.52</v>
          </cell>
          <cell r="F3124">
            <v>250.57</v>
          </cell>
        </row>
        <row r="3125">
          <cell r="A3125" t="str">
            <v>46.10.050</v>
          </cell>
          <cell r="B3125" t="str">
            <v>Tubo de cobre classe A, DN= 42mm (1 1/2´), inclusive conexões</v>
          </cell>
          <cell r="C3125" t="str">
            <v>M</v>
          </cell>
          <cell r="D3125">
            <v>272.98</v>
          </cell>
          <cell r="E3125">
            <v>25.52</v>
          </cell>
          <cell r="F3125">
            <v>298.5</v>
          </cell>
        </row>
        <row r="3126">
          <cell r="A3126" t="str">
            <v>46.10.060</v>
          </cell>
          <cell r="B3126" t="str">
            <v>Tubo de cobre classe A, DN= 54mm (2´), inclusive conexões</v>
          </cell>
          <cell r="C3126" t="str">
            <v>M</v>
          </cell>
          <cell r="D3126">
            <v>336.78</v>
          </cell>
          <cell r="E3126">
            <v>34.54</v>
          </cell>
          <cell r="F3126">
            <v>371.32</v>
          </cell>
        </row>
        <row r="3127">
          <cell r="A3127" t="str">
            <v>46.10.070</v>
          </cell>
          <cell r="B3127" t="str">
            <v>Tubo de cobre classe A, DN= 66mm (2 1/2´), inclusive conexões</v>
          </cell>
          <cell r="C3127" t="str">
            <v>M</v>
          </cell>
          <cell r="D3127">
            <v>452.64</v>
          </cell>
          <cell r="E3127">
            <v>40.54</v>
          </cell>
          <cell r="F3127">
            <v>493.18</v>
          </cell>
        </row>
        <row r="3128">
          <cell r="A3128" t="str">
            <v>46.10.080</v>
          </cell>
          <cell r="B3128" t="str">
            <v>Tubo de cobre classe A, DN= 79mm (3´), inclusive conexões</v>
          </cell>
          <cell r="C3128" t="str">
            <v>M</v>
          </cell>
          <cell r="D3128">
            <v>573.70000000000005</v>
          </cell>
          <cell r="E3128">
            <v>43.54</v>
          </cell>
          <cell r="F3128">
            <v>617.24</v>
          </cell>
        </row>
        <row r="3129">
          <cell r="A3129" t="str">
            <v>46.10.090</v>
          </cell>
          <cell r="B3129" t="str">
            <v>Tubo de cobre classe A, DN= 104mm (4´), inclusive conexões</v>
          </cell>
          <cell r="C3129" t="str">
            <v>M</v>
          </cell>
          <cell r="D3129">
            <v>761.48</v>
          </cell>
          <cell r="E3129">
            <v>49.55</v>
          </cell>
          <cell r="F3129">
            <v>811.03</v>
          </cell>
        </row>
        <row r="3130">
          <cell r="A3130" t="str">
            <v>46.10.200</v>
          </cell>
          <cell r="B3130" t="str">
            <v>Tubo de cobre classe E, DN= 22mm (3/4´), inclusive conexões</v>
          </cell>
          <cell r="C3130" t="str">
            <v>M</v>
          </cell>
          <cell r="D3130">
            <v>80.319999999999993</v>
          </cell>
          <cell r="E3130">
            <v>18.02</v>
          </cell>
          <cell r="F3130">
            <v>98.34</v>
          </cell>
        </row>
        <row r="3131">
          <cell r="A3131" t="str">
            <v>46.10.210</v>
          </cell>
          <cell r="B3131" t="str">
            <v>Tubo de cobre classe E, DN= 28mm (1´), inclusive conexões</v>
          </cell>
          <cell r="C3131" t="str">
            <v>M</v>
          </cell>
          <cell r="D3131">
            <v>94.75</v>
          </cell>
          <cell r="E3131">
            <v>22.52</v>
          </cell>
          <cell r="F3131">
            <v>117.27</v>
          </cell>
        </row>
        <row r="3132">
          <cell r="A3132" t="str">
            <v>46.10.220</v>
          </cell>
          <cell r="B3132" t="str">
            <v>Tubo de cobre classe E, DN= 35mm (1 1/4´), inclusive conexões</v>
          </cell>
          <cell r="C3132" t="str">
            <v>M</v>
          </cell>
          <cell r="D3132">
            <v>155.96</v>
          </cell>
          <cell r="E3132">
            <v>25.52</v>
          </cell>
          <cell r="F3132">
            <v>181.48</v>
          </cell>
        </row>
        <row r="3133">
          <cell r="A3133" t="str">
            <v>46.10.230</v>
          </cell>
          <cell r="B3133" t="str">
            <v>Tubo de cobre classe E, DN= 42mm (1 1/2´), inclusive conexões</v>
          </cell>
          <cell r="C3133" t="str">
            <v>M</v>
          </cell>
          <cell r="D3133">
            <v>215.47</v>
          </cell>
          <cell r="E3133">
            <v>25.52</v>
          </cell>
          <cell r="F3133">
            <v>240.99</v>
          </cell>
        </row>
        <row r="3134">
          <cell r="A3134" t="str">
            <v>46.10.240</v>
          </cell>
          <cell r="B3134" t="str">
            <v>Tubo de cobre classe E, DN= 54mm (2´), inclusive conexões</v>
          </cell>
          <cell r="C3134" t="str">
            <v>M</v>
          </cell>
          <cell r="D3134">
            <v>279.39</v>
          </cell>
          <cell r="E3134">
            <v>34.54</v>
          </cell>
          <cell r="F3134">
            <v>313.93</v>
          </cell>
        </row>
        <row r="3135">
          <cell r="A3135" t="str">
            <v>46.10.250</v>
          </cell>
          <cell r="B3135" t="str">
            <v>Tubo de cobre classe E, DN= 66mm (2 1/2´), inclusive conexões</v>
          </cell>
          <cell r="C3135" t="str">
            <v>M</v>
          </cell>
          <cell r="D3135">
            <v>351.59</v>
          </cell>
          <cell r="E3135">
            <v>40.54</v>
          </cell>
          <cell r="F3135">
            <v>392.13</v>
          </cell>
        </row>
        <row r="3136">
          <cell r="A3136" t="str">
            <v>46.12</v>
          </cell>
          <cell r="B3136" t="str">
            <v>Tubulacao em concreto para rede de aguas pluviais</v>
          </cell>
        </row>
        <row r="3137">
          <cell r="A3137" t="str">
            <v>46.12.010</v>
          </cell>
          <cell r="B3137" t="str">
            <v>Tubo de concreto (PS-1), DN= 300mm</v>
          </cell>
          <cell r="C3137" t="str">
            <v>M</v>
          </cell>
          <cell r="D3137">
            <v>67.47</v>
          </cell>
          <cell r="E3137">
            <v>33.11</v>
          </cell>
          <cell r="F3137">
            <v>100.58</v>
          </cell>
        </row>
        <row r="3138">
          <cell r="A3138" t="str">
            <v>46.12.020</v>
          </cell>
          <cell r="B3138" t="str">
            <v>Tubo de concreto (PS-1), DN= 400mm</v>
          </cell>
          <cell r="C3138" t="str">
            <v>M</v>
          </cell>
          <cell r="D3138">
            <v>84.25</v>
          </cell>
          <cell r="E3138">
            <v>38.42</v>
          </cell>
          <cell r="F3138">
            <v>122.67</v>
          </cell>
        </row>
        <row r="3139">
          <cell r="A3139" t="str">
            <v>46.12.050</v>
          </cell>
          <cell r="B3139" t="str">
            <v>Tubo de concreto (PS-2), DN= 300mm</v>
          </cell>
          <cell r="C3139" t="str">
            <v>M</v>
          </cell>
          <cell r="D3139">
            <v>64.459999999999994</v>
          </cell>
          <cell r="E3139">
            <v>33.11</v>
          </cell>
          <cell r="F3139">
            <v>97.57</v>
          </cell>
        </row>
        <row r="3140">
          <cell r="A3140" t="str">
            <v>46.12.060</v>
          </cell>
          <cell r="B3140" t="str">
            <v>Tubo de concreto (PS-2), DN= 400mm</v>
          </cell>
          <cell r="C3140" t="str">
            <v>M</v>
          </cell>
          <cell r="D3140">
            <v>81.69</v>
          </cell>
          <cell r="E3140">
            <v>38.42</v>
          </cell>
          <cell r="F3140">
            <v>120.11</v>
          </cell>
        </row>
        <row r="3141">
          <cell r="A3141" t="str">
            <v>46.12.070</v>
          </cell>
          <cell r="B3141" t="str">
            <v>Tubo de concreto (PS-2), DN= 500mm</v>
          </cell>
          <cell r="C3141" t="str">
            <v>M</v>
          </cell>
          <cell r="D3141">
            <v>114.17</v>
          </cell>
          <cell r="E3141">
            <v>47.45</v>
          </cell>
          <cell r="F3141">
            <v>161.62</v>
          </cell>
        </row>
        <row r="3142">
          <cell r="A3142" t="str">
            <v>46.12.080</v>
          </cell>
          <cell r="B3142" t="str">
            <v>Tubo de concreto (PA-1), DN= 600mm</v>
          </cell>
          <cell r="C3142" t="str">
            <v>M</v>
          </cell>
          <cell r="D3142">
            <v>186.19</v>
          </cell>
          <cell r="E3142">
            <v>54</v>
          </cell>
          <cell r="F3142">
            <v>240.19</v>
          </cell>
        </row>
        <row r="3143">
          <cell r="A3143" t="str">
            <v>46.12.100</v>
          </cell>
          <cell r="B3143" t="str">
            <v>Tubo de concreto (PA-1), DN= 800mm</v>
          </cell>
          <cell r="C3143" t="str">
            <v>M</v>
          </cell>
          <cell r="D3143">
            <v>361.89</v>
          </cell>
          <cell r="E3143">
            <v>69.58</v>
          </cell>
          <cell r="F3143">
            <v>431.47</v>
          </cell>
        </row>
        <row r="3144">
          <cell r="A3144" t="str">
            <v>46.12.120</v>
          </cell>
          <cell r="B3144" t="str">
            <v>Tubo de concreto (PA-1), DN= 1000mm</v>
          </cell>
          <cell r="C3144" t="str">
            <v>M</v>
          </cell>
          <cell r="D3144">
            <v>537.5</v>
          </cell>
          <cell r="E3144">
            <v>87.65</v>
          </cell>
          <cell r="F3144">
            <v>625.15</v>
          </cell>
        </row>
        <row r="3145">
          <cell r="A3145" t="str">
            <v>46.12.140</v>
          </cell>
          <cell r="B3145" t="str">
            <v>Tubo de concreto (PA-1), DN= 1200mm</v>
          </cell>
          <cell r="C3145" t="str">
            <v>M</v>
          </cell>
          <cell r="D3145">
            <v>807.1</v>
          </cell>
          <cell r="E3145">
            <v>131.02000000000001</v>
          </cell>
          <cell r="F3145">
            <v>938.12</v>
          </cell>
        </row>
        <row r="3146">
          <cell r="A3146" t="str">
            <v>46.12.150</v>
          </cell>
          <cell r="B3146" t="str">
            <v>Tubo de concreto (PA-2), DN= 600mm</v>
          </cell>
          <cell r="C3146" t="str">
            <v>M</v>
          </cell>
          <cell r="D3146">
            <v>185.69</v>
          </cell>
          <cell r="E3146">
            <v>54</v>
          </cell>
          <cell r="F3146">
            <v>239.69</v>
          </cell>
        </row>
        <row r="3147">
          <cell r="A3147" t="str">
            <v>46.12.160</v>
          </cell>
          <cell r="B3147" t="str">
            <v>Tubo de concreto (PA-2), DN= 800mm</v>
          </cell>
          <cell r="C3147" t="str">
            <v>M</v>
          </cell>
          <cell r="D3147">
            <v>384.24</v>
          </cell>
          <cell r="E3147">
            <v>69.58</v>
          </cell>
          <cell r="F3147">
            <v>453.82</v>
          </cell>
        </row>
        <row r="3148">
          <cell r="A3148" t="str">
            <v>46.12.170</v>
          </cell>
          <cell r="B3148" t="str">
            <v>Tubo de concreto (PA-2), DN= 1000mm</v>
          </cell>
          <cell r="C3148" t="str">
            <v>M</v>
          </cell>
          <cell r="D3148">
            <v>540.01</v>
          </cell>
          <cell r="E3148">
            <v>87.65</v>
          </cell>
          <cell r="F3148">
            <v>627.66</v>
          </cell>
        </row>
        <row r="3149">
          <cell r="A3149" t="str">
            <v>46.12.180</v>
          </cell>
          <cell r="B3149" t="str">
            <v>Tubo de concreto (PA-3), DN= 600mm</v>
          </cell>
          <cell r="C3149" t="str">
            <v>M</v>
          </cell>
          <cell r="D3149">
            <v>260.27999999999997</v>
          </cell>
          <cell r="E3149">
            <v>54</v>
          </cell>
          <cell r="F3149">
            <v>314.27999999999997</v>
          </cell>
        </row>
        <row r="3150">
          <cell r="A3150" t="str">
            <v>46.12.190</v>
          </cell>
          <cell r="B3150" t="str">
            <v>Tubo de concreto (PA-3), DN= 800mm</v>
          </cell>
          <cell r="C3150" t="str">
            <v>M</v>
          </cell>
          <cell r="D3150">
            <v>463.74</v>
          </cell>
          <cell r="E3150">
            <v>69.58</v>
          </cell>
          <cell r="F3150">
            <v>533.32000000000005</v>
          </cell>
        </row>
        <row r="3151">
          <cell r="A3151" t="str">
            <v>46.12.200</v>
          </cell>
          <cell r="B3151" t="str">
            <v>Tubo de concreto (PA-3), DN= 1000mm</v>
          </cell>
          <cell r="C3151" t="str">
            <v>M</v>
          </cell>
          <cell r="D3151">
            <v>681.11</v>
          </cell>
          <cell r="E3151">
            <v>87.65</v>
          </cell>
          <cell r="F3151">
            <v>768.76</v>
          </cell>
        </row>
        <row r="3152">
          <cell r="A3152" t="str">
            <v>46.12.210</v>
          </cell>
          <cell r="B3152" t="str">
            <v>Meio tubo de concreto, DN= 300mm</v>
          </cell>
          <cell r="C3152" t="str">
            <v>M</v>
          </cell>
          <cell r="D3152">
            <v>33.74</v>
          </cell>
          <cell r="E3152">
            <v>32.08</v>
          </cell>
          <cell r="F3152">
            <v>65.819999999999993</v>
          </cell>
        </row>
        <row r="3153">
          <cell r="A3153" t="str">
            <v>46.12.220</v>
          </cell>
          <cell r="B3153" t="str">
            <v>Meio tubo de concreto, DN= 400mm</v>
          </cell>
          <cell r="C3153" t="str">
            <v>M</v>
          </cell>
          <cell r="D3153">
            <v>42.82</v>
          </cell>
          <cell r="E3153">
            <v>40.869999999999997</v>
          </cell>
          <cell r="F3153">
            <v>83.69</v>
          </cell>
        </row>
        <row r="3154">
          <cell r="A3154" t="str">
            <v>46.12.240</v>
          </cell>
          <cell r="B3154" t="str">
            <v>Meio tubo de concreto, DN= 600mm</v>
          </cell>
          <cell r="C3154" t="str">
            <v>M</v>
          </cell>
          <cell r="D3154">
            <v>77.94</v>
          </cell>
          <cell r="E3154">
            <v>69.06</v>
          </cell>
          <cell r="F3154">
            <v>147</v>
          </cell>
        </row>
        <row r="3155">
          <cell r="A3155" t="str">
            <v>46.12.250</v>
          </cell>
          <cell r="B3155" t="str">
            <v>Tubo de concreto (PA-2), DN= 1500mm</v>
          </cell>
          <cell r="C3155" t="str">
            <v>M</v>
          </cell>
          <cell r="D3155">
            <v>1140.51</v>
          </cell>
          <cell r="E3155">
            <v>196.53</v>
          </cell>
          <cell r="F3155">
            <v>1337.04</v>
          </cell>
        </row>
        <row r="3156">
          <cell r="A3156" t="str">
            <v>46.12.260</v>
          </cell>
          <cell r="B3156" t="str">
            <v>Tubo de concreto (PA-1), DN= 400mm</v>
          </cell>
          <cell r="C3156" t="str">
            <v>M</v>
          </cell>
          <cell r="D3156">
            <v>109.55</v>
          </cell>
          <cell r="E3156">
            <v>38.42</v>
          </cell>
          <cell r="F3156">
            <v>147.97</v>
          </cell>
        </row>
        <row r="3157">
          <cell r="A3157" t="str">
            <v>46.12.270</v>
          </cell>
          <cell r="B3157" t="str">
            <v>Tubo de concreto (PA-2), DN= 400mm</v>
          </cell>
          <cell r="C3157" t="str">
            <v>M</v>
          </cell>
          <cell r="D3157">
            <v>104.81</v>
          </cell>
          <cell r="E3157">
            <v>38.42</v>
          </cell>
          <cell r="F3157">
            <v>143.22999999999999</v>
          </cell>
        </row>
        <row r="3158">
          <cell r="A3158" t="str">
            <v>46.12.280</v>
          </cell>
          <cell r="B3158" t="str">
            <v>Tubo de concreto (PA-3), DN= 400mm</v>
          </cell>
          <cell r="C3158" t="str">
            <v>M</v>
          </cell>
          <cell r="D3158">
            <v>147.15</v>
          </cell>
          <cell r="E3158">
            <v>38.42</v>
          </cell>
          <cell r="F3158">
            <v>185.57</v>
          </cell>
        </row>
        <row r="3159">
          <cell r="A3159" t="str">
            <v>46.12.290</v>
          </cell>
          <cell r="B3159" t="str">
            <v>Tubo de concreto (PA-2), DN= 700mm</v>
          </cell>
          <cell r="C3159" t="str">
            <v>M</v>
          </cell>
          <cell r="D3159">
            <v>233.33</v>
          </cell>
          <cell r="E3159">
            <v>60.55</v>
          </cell>
          <cell r="F3159">
            <v>293.88</v>
          </cell>
        </row>
        <row r="3160">
          <cell r="A3160" t="str">
            <v>46.12.300</v>
          </cell>
          <cell r="B3160" t="str">
            <v>Tubo de concreto (PA-2), DN= 500mm</v>
          </cell>
          <cell r="C3160" t="str">
            <v>M</v>
          </cell>
          <cell r="D3160">
            <v>145.43</v>
          </cell>
          <cell r="E3160">
            <v>47.45</v>
          </cell>
          <cell r="F3160">
            <v>192.88</v>
          </cell>
        </row>
        <row r="3161">
          <cell r="A3161" t="str">
            <v>46.12.310</v>
          </cell>
          <cell r="B3161" t="str">
            <v>Tubo de concreto (PA-2), DN= 900mm</v>
          </cell>
          <cell r="C3161" t="str">
            <v>M</v>
          </cell>
          <cell r="D3161">
            <v>418.15</v>
          </cell>
          <cell r="E3161">
            <v>78.61</v>
          </cell>
          <cell r="F3161">
            <v>496.76</v>
          </cell>
        </row>
        <row r="3162">
          <cell r="A3162" t="str">
            <v>46.12.320</v>
          </cell>
          <cell r="B3162" t="str">
            <v>Tubo de concreto (PA-1), DN= 300mm</v>
          </cell>
          <cell r="C3162" t="str">
            <v>M</v>
          </cell>
          <cell r="D3162">
            <v>104.7</v>
          </cell>
          <cell r="E3162">
            <v>33.11</v>
          </cell>
          <cell r="F3162">
            <v>137.81</v>
          </cell>
        </row>
        <row r="3163">
          <cell r="A3163" t="str">
            <v>46.12.330</v>
          </cell>
          <cell r="B3163" t="str">
            <v>Tubo de concreto (PA-2), DN= 300mm</v>
          </cell>
          <cell r="C3163" t="str">
            <v>M</v>
          </cell>
          <cell r="D3163">
            <v>93.23</v>
          </cell>
          <cell r="E3163">
            <v>33.11</v>
          </cell>
          <cell r="F3163">
            <v>126.34</v>
          </cell>
        </row>
        <row r="3164">
          <cell r="A3164" t="str">
            <v>46.12.340</v>
          </cell>
          <cell r="B3164" t="str">
            <v>Meio tubo de concreto, DN= 200mm</v>
          </cell>
          <cell r="C3164" t="str">
            <v>M</v>
          </cell>
          <cell r="D3164">
            <v>22.82</v>
          </cell>
          <cell r="E3164">
            <v>11.68</v>
          </cell>
          <cell r="F3164">
            <v>34.5</v>
          </cell>
        </row>
        <row r="3165">
          <cell r="A3165" t="str">
            <v>46.13</v>
          </cell>
          <cell r="B3165" t="str">
            <v>Tubulacao em PEAD corrugado perfurado para rede drenagem</v>
          </cell>
        </row>
        <row r="3166">
          <cell r="A3166" t="str">
            <v>46.13.006</v>
          </cell>
          <cell r="B3166" t="str">
            <v>Tubo em polietileno de alta densidade corrugado perfurado, DN= 2 1/2´, inclusive conexões</v>
          </cell>
          <cell r="C3166" t="str">
            <v>M</v>
          </cell>
          <cell r="D3166">
            <v>8.11</v>
          </cell>
          <cell r="E3166">
            <v>1.67</v>
          </cell>
          <cell r="F3166">
            <v>9.7799999999999994</v>
          </cell>
        </row>
        <row r="3167">
          <cell r="A3167" t="str">
            <v>46.13.010</v>
          </cell>
          <cell r="B3167" t="str">
            <v>Tubo em polietileno de alta densidade corrugado perfurado, DN= 3´, inclusive conexões</v>
          </cell>
          <cell r="C3167" t="str">
            <v>M</v>
          </cell>
          <cell r="D3167">
            <v>9.18</v>
          </cell>
          <cell r="E3167">
            <v>1.67</v>
          </cell>
          <cell r="F3167">
            <v>10.85</v>
          </cell>
        </row>
        <row r="3168">
          <cell r="A3168" t="str">
            <v>46.13.020</v>
          </cell>
          <cell r="B3168" t="str">
            <v>Tubo em polietileno de alta densidade corrugado perfurado, DN= 4´, inclusive conexões</v>
          </cell>
          <cell r="C3168" t="str">
            <v>M</v>
          </cell>
          <cell r="D3168">
            <v>12.24</v>
          </cell>
          <cell r="E3168">
            <v>1.67</v>
          </cell>
          <cell r="F3168">
            <v>13.91</v>
          </cell>
        </row>
        <row r="3169">
          <cell r="A3169" t="str">
            <v>46.13.026</v>
          </cell>
          <cell r="B3169" t="str">
            <v>Tubo em polietileno de alta densidade corrugado perfurado, DN= 6´, inclusive conexões</v>
          </cell>
          <cell r="C3169" t="str">
            <v>M</v>
          </cell>
          <cell r="D3169">
            <v>27.25</v>
          </cell>
          <cell r="E3169">
            <v>1.67</v>
          </cell>
          <cell r="F3169">
            <v>28.92</v>
          </cell>
        </row>
        <row r="3170">
          <cell r="A3170" t="str">
            <v>46.13.030</v>
          </cell>
          <cell r="B3170" t="str">
            <v>Tubo em polietileno de alta densidade corrugado perfurado, DN= 8´, inclusive conexões</v>
          </cell>
          <cell r="C3170" t="str">
            <v>M</v>
          </cell>
          <cell r="D3170">
            <v>32.17</v>
          </cell>
          <cell r="E3170">
            <v>1.67</v>
          </cell>
          <cell r="F3170">
            <v>33.840000000000003</v>
          </cell>
        </row>
        <row r="3171">
          <cell r="A3171" t="str">
            <v>46.13.100</v>
          </cell>
          <cell r="B3171" t="str">
            <v>Tubo em polietileno de alta densidade corrugado, DN/DI= 250 mm</v>
          </cell>
          <cell r="C3171" t="str">
            <v>M</v>
          </cell>
          <cell r="D3171">
            <v>83.35</v>
          </cell>
          <cell r="E3171">
            <v>2.5</v>
          </cell>
          <cell r="F3171">
            <v>85.85</v>
          </cell>
        </row>
        <row r="3172">
          <cell r="A3172" t="str">
            <v>46.13.101</v>
          </cell>
          <cell r="B3172" t="str">
            <v>Tubo em polietileno de alta densidade corrugado, DN/DI= 300 mm</v>
          </cell>
          <cell r="C3172" t="str">
            <v>M</v>
          </cell>
          <cell r="D3172">
            <v>99.63</v>
          </cell>
          <cell r="E3172">
            <v>2.5</v>
          </cell>
          <cell r="F3172">
            <v>102.13</v>
          </cell>
        </row>
        <row r="3173">
          <cell r="A3173" t="str">
            <v>46.13.102</v>
          </cell>
          <cell r="B3173" t="str">
            <v>Tubo em polietileno de alta densidade corrugado, DN/DI= 400 mm</v>
          </cell>
          <cell r="C3173" t="str">
            <v>M</v>
          </cell>
          <cell r="D3173">
            <v>159.66999999999999</v>
          </cell>
          <cell r="E3173">
            <v>2.5</v>
          </cell>
          <cell r="F3173">
            <v>162.16999999999999</v>
          </cell>
        </row>
        <row r="3174">
          <cell r="A3174" t="str">
            <v>46.13.103</v>
          </cell>
          <cell r="B3174" t="str">
            <v>Tubo em polietileno de alta densidade corrugado, DN/DI= 500 mm</v>
          </cell>
          <cell r="C3174" t="str">
            <v>M</v>
          </cell>
          <cell r="D3174">
            <v>248.43</v>
          </cell>
          <cell r="E3174">
            <v>2.5</v>
          </cell>
          <cell r="F3174">
            <v>250.93</v>
          </cell>
        </row>
        <row r="3175">
          <cell r="A3175" t="str">
            <v>46.13.104</v>
          </cell>
          <cell r="B3175" t="str">
            <v>Tubo em polietileno de alta densidade corrugado, DN/DI= 600 mm</v>
          </cell>
          <cell r="C3175" t="str">
            <v>M</v>
          </cell>
          <cell r="D3175">
            <v>362.95</v>
          </cell>
          <cell r="E3175">
            <v>2.5</v>
          </cell>
          <cell r="F3175">
            <v>365.45</v>
          </cell>
        </row>
        <row r="3176">
          <cell r="A3176" t="str">
            <v>46.13.105</v>
          </cell>
          <cell r="B3176" t="str">
            <v>Tubo em polietileno de alta densidade corrugado, DN/DI= 800 mm</v>
          </cell>
          <cell r="C3176" t="str">
            <v>M</v>
          </cell>
          <cell r="D3176">
            <v>552.85</v>
          </cell>
          <cell r="E3176">
            <v>2.5</v>
          </cell>
          <cell r="F3176">
            <v>555.35</v>
          </cell>
        </row>
        <row r="3177">
          <cell r="A3177" t="str">
            <v>46.13.106</v>
          </cell>
          <cell r="B3177" t="str">
            <v>Tubo em polietileno de alta densidade corrugado, DN/DI= 1000 mm</v>
          </cell>
          <cell r="C3177" t="str">
            <v>M</v>
          </cell>
          <cell r="D3177">
            <v>909.73</v>
          </cell>
          <cell r="E3177">
            <v>2.5</v>
          </cell>
          <cell r="F3177">
            <v>912.23</v>
          </cell>
        </row>
        <row r="3178">
          <cell r="A3178" t="str">
            <v>46.13.107</v>
          </cell>
          <cell r="B3178" t="str">
            <v>Tubo em polietileno de alta densidade corrugado, DN/DI= 1200 mm</v>
          </cell>
          <cell r="C3178" t="str">
            <v>M</v>
          </cell>
          <cell r="D3178">
            <v>1176.6300000000001</v>
          </cell>
          <cell r="E3178">
            <v>2.5</v>
          </cell>
          <cell r="F3178">
            <v>1179.1300000000001</v>
          </cell>
        </row>
        <row r="3179">
          <cell r="A3179" t="str">
            <v>46.14</v>
          </cell>
          <cell r="B3179" t="str">
            <v>Tubulacao em ferro ductil para redes de saneamento</v>
          </cell>
        </row>
        <row r="3180">
          <cell r="A3180" t="str">
            <v>46.14.020</v>
          </cell>
          <cell r="B3180" t="str">
            <v>Tubo de ferro fundido classe K-7 com junta elástica, DN= 150mm, inclusive conexões</v>
          </cell>
          <cell r="C3180" t="str">
            <v>M</v>
          </cell>
          <cell r="D3180">
            <v>503.77</v>
          </cell>
          <cell r="E3180">
            <v>35.21</v>
          </cell>
          <cell r="F3180">
            <v>538.98</v>
          </cell>
        </row>
        <row r="3181">
          <cell r="A3181" t="str">
            <v>46.14.030</v>
          </cell>
          <cell r="B3181" t="str">
            <v>Tubo de ferro fundido classe K-7 com junta elástica, DN= 200mm, inclusive conexões</v>
          </cell>
          <cell r="C3181" t="str">
            <v>M</v>
          </cell>
          <cell r="D3181">
            <v>557.08000000000004</v>
          </cell>
          <cell r="E3181">
            <v>35.21</v>
          </cell>
          <cell r="F3181">
            <v>592.29</v>
          </cell>
        </row>
        <row r="3182">
          <cell r="A3182" t="str">
            <v>46.14.040</v>
          </cell>
          <cell r="B3182" t="str">
            <v>Tubo de ferro fundido classe K-7 com junta elástica, DN= 250mm, inclusive conexões</v>
          </cell>
          <cell r="C3182" t="str">
            <v>M</v>
          </cell>
          <cell r="D3182">
            <v>727.28</v>
          </cell>
          <cell r="E3182">
            <v>35.21</v>
          </cell>
          <cell r="F3182">
            <v>762.49</v>
          </cell>
        </row>
        <row r="3183">
          <cell r="A3183" t="str">
            <v>46.14.050</v>
          </cell>
          <cell r="B3183" t="str">
            <v>Tubo de ferro fundido classe K-7 com junta elástica, DN= 350mm, inclusive conexões</v>
          </cell>
          <cell r="C3183" t="str">
            <v>M</v>
          </cell>
          <cell r="D3183">
            <v>1023.78</v>
          </cell>
          <cell r="E3183">
            <v>35.21</v>
          </cell>
          <cell r="F3183">
            <v>1058.99</v>
          </cell>
        </row>
        <row r="3184">
          <cell r="A3184" t="str">
            <v>46.14.060</v>
          </cell>
          <cell r="B3184" t="str">
            <v>Tubo de ferro fundido classe K-7 com junta elástica, DN= 300mm, inclusive conexões</v>
          </cell>
          <cell r="C3184" t="str">
            <v>M</v>
          </cell>
          <cell r="D3184">
            <v>890.05</v>
          </cell>
          <cell r="E3184">
            <v>35.21</v>
          </cell>
          <cell r="F3184">
            <v>925.26</v>
          </cell>
        </row>
        <row r="3185">
          <cell r="A3185" t="str">
            <v>46.14.490</v>
          </cell>
          <cell r="B3185" t="str">
            <v>Tubo de ferro fundido classe k-9 com junta elástica, DN= 80mm, inclusive conexões</v>
          </cell>
          <cell r="C3185" t="str">
            <v>M</v>
          </cell>
          <cell r="D3185">
            <v>493.83</v>
          </cell>
          <cell r="E3185">
            <v>35.21</v>
          </cell>
          <cell r="F3185">
            <v>529.04</v>
          </cell>
        </row>
        <row r="3186">
          <cell r="A3186" t="str">
            <v>46.14.510</v>
          </cell>
          <cell r="B3186" t="str">
            <v>Tubo de ferro fundido classe K-9 com junta elástica, DN= 100mm, inclusive conexões</v>
          </cell>
          <cell r="C3186" t="str">
            <v>M</v>
          </cell>
          <cell r="D3186">
            <v>497</v>
          </cell>
          <cell r="E3186">
            <v>35.21</v>
          </cell>
          <cell r="F3186">
            <v>532.21</v>
          </cell>
        </row>
        <row r="3187">
          <cell r="A3187" t="str">
            <v>46.14.520</v>
          </cell>
          <cell r="B3187" t="str">
            <v>Tubo de ferro fundido classe K-9 com junta elástica, DN= 150mm, inclusive conexões</v>
          </cell>
          <cell r="C3187" t="str">
            <v>M</v>
          </cell>
          <cell r="D3187">
            <v>584</v>
          </cell>
          <cell r="E3187">
            <v>35.21</v>
          </cell>
          <cell r="F3187">
            <v>619.21</v>
          </cell>
        </row>
        <row r="3188">
          <cell r="A3188" t="str">
            <v>46.14.530</v>
          </cell>
          <cell r="B3188" t="str">
            <v>Tubo de ferro fundido classe K-9 com junta elástica, DN= 200mm, inclusive conexões</v>
          </cell>
          <cell r="C3188" t="str">
            <v>M</v>
          </cell>
          <cell r="D3188">
            <v>748.14</v>
          </cell>
          <cell r="E3188">
            <v>35.21</v>
          </cell>
          <cell r="F3188">
            <v>783.35</v>
          </cell>
        </row>
        <row r="3189">
          <cell r="A3189" t="str">
            <v>46.14.540</v>
          </cell>
          <cell r="B3189" t="str">
            <v>Tubo de ferro fundido classe k-9 com junta elástica, DN= 250mm, inclusive conexões</v>
          </cell>
          <cell r="C3189" t="str">
            <v>M</v>
          </cell>
          <cell r="D3189">
            <v>834.14</v>
          </cell>
          <cell r="E3189">
            <v>35.21</v>
          </cell>
          <cell r="F3189">
            <v>869.35</v>
          </cell>
        </row>
        <row r="3190">
          <cell r="A3190" t="str">
            <v>46.14.550</v>
          </cell>
          <cell r="B3190" t="str">
            <v>Tubo de ferro fundido classe K-9 com junta elástica, DN= 300mm, inclusive conexões</v>
          </cell>
          <cell r="C3190" t="str">
            <v>M</v>
          </cell>
          <cell r="D3190">
            <v>929.91</v>
          </cell>
          <cell r="E3190">
            <v>35.21</v>
          </cell>
          <cell r="F3190">
            <v>965.12</v>
          </cell>
        </row>
        <row r="3191">
          <cell r="A3191" t="str">
            <v>46.14.560</v>
          </cell>
          <cell r="B3191" t="str">
            <v>Tubo de ferro fundido classe k-9 com junta elástica, DN= 350mm, inclusive conexões</v>
          </cell>
          <cell r="C3191" t="str">
            <v>M</v>
          </cell>
          <cell r="D3191">
            <v>1292.72</v>
          </cell>
          <cell r="E3191">
            <v>35.21</v>
          </cell>
          <cell r="F3191">
            <v>1327.93</v>
          </cell>
        </row>
        <row r="3192">
          <cell r="A3192" t="str">
            <v>46.15</v>
          </cell>
          <cell r="B3192" t="str">
            <v>Tubulacao em PEAD - recalque de tratamento de esgoto</v>
          </cell>
        </row>
        <row r="3193">
          <cell r="A3193" t="str">
            <v>46.15.111</v>
          </cell>
          <cell r="B3193" t="str">
            <v>Tubo em polietileno de alta densidade DE=160 mm - PN-10, inclusive conexões</v>
          </cell>
          <cell r="C3193" t="str">
            <v>M</v>
          </cell>
          <cell r="D3193">
            <v>151.62</v>
          </cell>
          <cell r="E3193">
            <v>21.13</v>
          </cell>
          <cell r="F3193">
            <v>172.75</v>
          </cell>
        </row>
        <row r="3194">
          <cell r="A3194" t="str">
            <v>46.15.112</v>
          </cell>
          <cell r="B3194" t="str">
            <v>Tubo em polietileno de alta densidade DE=200 mm - PN-10, inclusive conexões</v>
          </cell>
          <cell r="C3194" t="str">
            <v>M</v>
          </cell>
          <cell r="D3194">
            <v>215.55</v>
          </cell>
          <cell r="E3194">
            <v>28.17</v>
          </cell>
          <cell r="F3194">
            <v>243.72</v>
          </cell>
        </row>
        <row r="3195">
          <cell r="A3195" t="str">
            <v>46.15.113</v>
          </cell>
          <cell r="B3195" t="str">
            <v>Tubo em polietileno de alta densidade DE=225 mm - PN-10, inclusive conexões</v>
          </cell>
          <cell r="C3195" t="str">
            <v>M</v>
          </cell>
          <cell r="D3195">
            <v>242.15</v>
          </cell>
          <cell r="E3195">
            <v>28.17</v>
          </cell>
          <cell r="F3195">
            <v>270.32</v>
          </cell>
        </row>
        <row r="3196">
          <cell r="A3196" t="str">
            <v>46.18</v>
          </cell>
          <cell r="B3196" t="str">
            <v>Tubulacao flangeada em ferro ductil para redes de saneamento</v>
          </cell>
        </row>
        <row r="3197">
          <cell r="A3197" t="str">
            <v>46.18.010</v>
          </cell>
          <cell r="B3197" t="str">
            <v>Tubo em ferro fundido com ponta e ponta TCLA - DN= 80mm, sem juntas e conexões</v>
          </cell>
          <cell r="C3197" t="str">
            <v>M</v>
          </cell>
          <cell r="D3197">
            <v>513.41</v>
          </cell>
          <cell r="E3197">
            <v>40.21</v>
          </cell>
          <cell r="F3197">
            <v>553.62</v>
          </cell>
        </row>
        <row r="3198">
          <cell r="A3198" t="str">
            <v>46.18.020</v>
          </cell>
          <cell r="B3198" t="str">
            <v>Tubo em ferro fundido com ponta e ponta TCLA - DN= 100mm, sem juntas e conexões</v>
          </cell>
          <cell r="C3198" t="str">
            <v>M</v>
          </cell>
          <cell r="D3198">
            <v>536.27</v>
          </cell>
          <cell r="E3198">
            <v>40.21</v>
          </cell>
          <cell r="F3198">
            <v>576.48</v>
          </cell>
        </row>
        <row r="3199">
          <cell r="A3199" t="str">
            <v>46.18.030</v>
          </cell>
          <cell r="B3199" t="str">
            <v>Tubo em ferro fundido com ponta e ponta TCLA - DN= 150mm, sem juntas e conexões</v>
          </cell>
          <cell r="C3199" t="str">
            <v>M</v>
          </cell>
          <cell r="D3199">
            <v>614.37</v>
          </cell>
          <cell r="E3199">
            <v>40.21</v>
          </cell>
          <cell r="F3199">
            <v>654.58000000000004</v>
          </cell>
        </row>
        <row r="3200">
          <cell r="A3200" t="str">
            <v>46.18.040</v>
          </cell>
          <cell r="B3200" t="str">
            <v>Tubo em ferro fundido com ponta e ponta TCLA - DN= 200mm, sem juntas e conexões</v>
          </cell>
          <cell r="C3200" t="str">
            <v>M</v>
          </cell>
          <cell r="D3200">
            <v>735.29</v>
          </cell>
          <cell r="E3200">
            <v>40.21</v>
          </cell>
          <cell r="F3200">
            <v>775.5</v>
          </cell>
        </row>
        <row r="3201">
          <cell r="A3201" t="str">
            <v>46.18.050</v>
          </cell>
          <cell r="B3201" t="str">
            <v>Tubo em ferro fundido com ponta e ponta TCLA - DN= 250mm, sem juntas e conexões</v>
          </cell>
          <cell r="C3201" t="str">
            <v>M</v>
          </cell>
          <cell r="D3201">
            <v>788.23</v>
          </cell>
          <cell r="E3201">
            <v>43.22</v>
          </cell>
          <cell r="F3201">
            <v>831.45</v>
          </cell>
        </row>
        <row r="3202">
          <cell r="A3202" t="str">
            <v>46.18.060</v>
          </cell>
          <cell r="B3202" t="str">
            <v>Tubo em ferro fundido com ponta e ponta TCLA - DN= 300mm, sem juntas e conexões</v>
          </cell>
          <cell r="C3202" t="str">
            <v>M</v>
          </cell>
          <cell r="D3202">
            <v>1095.6400000000001</v>
          </cell>
          <cell r="E3202">
            <v>43.22</v>
          </cell>
          <cell r="F3202">
            <v>1138.8599999999999</v>
          </cell>
        </row>
        <row r="3203">
          <cell r="A3203" t="str">
            <v>46.18.089</v>
          </cell>
          <cell r="B3203" t="str">
            <v>Flange avulso em ferro fundido, classe PN-10, DN= 50mm</v>
          </cell>
          <cell r="C3203" t="str">
            <v>UN</v>
          </cell>
          <cell r="D3203">
            <v>110.77</v>
          </cell>
          <cell r="E3203">
            <v>22.02</v>
          </cell>
          <cell r="F3203">
            <v>132.79</v>
          </cell>
        </row>
        <row r="3204">
          <cell r="A3204" t="str">
            <v>46.18.090</v>
          </cell>
          <cell r="B3204" t="str">
            <v>Flange avulso em ferro fundido, classe PN-10, DN= 80mm</v>
          </cell>
          <cell r="C3204" t="str">
            <v>UN</v>
          </cell>
          <cell r="D3204">
            <v>146.08000000000001</v>
          </cell>
          <cell r="E3204">
            <v>22.02</v>
          </cell>
          <cell r="F3204">
            <v>168.1</v>
          </cell>
        </row>
        <row r="3205">
          <cell r="A3205" t="str">
            <v>46.18.100</v>
          </cell>
          <cell r="B3205" t="str">
            <v>Flange avulso em ferro fundido, classe PN-10, DN= 100mm</v>
          </cell>
          <cell r="C3205" t="str">
            <v>UN</v>
          </cell>
          <cell r="D3205">
            <v>175.57</v>
          </cell>
          <cell r="E3205">
            <v>24.02</v>
          </cell>
          <cell r="F3205">
            <v>199.59</v>
          </cell>
        </row>
        <row r="3206">
          <cell r="A3206" t="str">
            <v>46.18.110</v>
          </cell>
          <cell r="B3206" t="str">
            <v>Flange avulso em ferro fundido, classe PN-10, DN= 150mm</v>
          </cell>
          <cell r="C3206" t="str">
            <v>UN</v>
          </cell>
          <cell r="D3206">
            <v>268.75</v>
          </cell>
          <cell r="E3206">
            <v>26.03</v>
          </cell>
          <cell r="F3206">
            <v>294.77999999999997</v>
          </cell>
        </row>
        <row r="3207">
          <cell r="A3207" t="str">
            <v>46.18.120</v>
          </cell>
          <cell r="B3207" t="str">
            <v>Flange avulso em ferro fundido, classe PN-10, DN= 200mm</v>
          </cell>
          <cell r="C3207" t="str">
            <v>UN</v>
          </cell>
          <cell r="D3207">
            <v>341.74</v>
          </cell>
          <cell r="E3207">
            <v>28.03</v>
          </cell>
          <cell r="F3207">
            <v>369.77</v>
          </cell>
        </row>
        <row r="3208">
          <cell r="A3208" t="str">
            <v>46.18.130</v>
          </cell>
          <cell r="B3208" t="str">
            <v>Flange avulso em ferro fundido, classe PN-10, DN= 250mm</v>
          </cell>
          <cell r="C3208" t="str">
            <v>UN</v>
          </cell>
          <cell r="D3208">
            <v>499.06</v>
          </cell>
          <cell r="E3208">
            <v>30.03</v>
          </cell>
          <cell r="F3208">
            <v>529.09</v>
          </cell>
        </row>
        <row r="3209">
          <cell r="A3209" t="str">
            <v>46.18.140</v>
          </cell>
          <cell r="B3209" t="str">
            <v>Flange avulso em ferro fundido, classe PN-10, DN= 300mm</v>
          </cell>
          <cell r="C3209" t="str">
            <v>UN</v>
          </cell>
          <cell r="D3209">
            <v>643.52</v>
          </cell>
          <cell r="E3209">
            <v>32.03</v>
          </cell>
          <cell r="F3209">
            <v>675.55</v>
          </cell>
        </row>
        <row r="3210">
          <cell r="A3210" t="str">
            <v>46.18.168</v>
          </cell>
          <cell r="B3210" t="str">
            <v>Curva de 90° em ferro fundido com flanges, classe PN-10, DN= 50mm</v>
          </cell>
          <cell r="C3210" t="str">
            <v>UN</v>
          </cell>
          <cell r="D3210">
            <v>276.27999999999997</v>
          </cell>
          <cell r="E3210">
            <v>28.03</v>
          </cell>
          <cell r="F3210">
            <v>304.31</v>
          </cell>
        </row>
        <row r="3211">
          <cell r="A3211" t="str">
            <v>46.18.170</v>
          </cell>
          <cell r="B3211" t="str">
            <v>Curva de 90° em ferro fundido, com flanges, classe PN-10, DN= 80mm</v>
          </cell>
          <cell r="C3211" t="str">
            <v>UN</v>
          </cell>
          <cell r="D3211">
            <v>335.67</v>
          </cell>
          <cell r="E3211">
            <v>22.02</v>
          </cell>
          <cell r="F3211">
            <v>357.69</v>
          </cell>
        </row>
        <row r="3212">
          <cell r="A3212" t="str">
            <v>46.18.180</v>
          </cell>
          <cell r="B3212" t="str">
            <v>Curva de 90° em ferro fundido, com flanges, classe PN-10, DN= 100mm</v>
          </cell>
          <cell r="C3212" t="str">
            <v>UN</v>
          </cell>
          <cell r="D3212">
            <v>342.67</v>
          </cell>
          <cell r="E3212">
            <v>28.03</v>
          </cell>
          <cell r="F3212">
            <v>370.7</v>
          </cell>
        </row>
        <row r="3213">
          <cell r="A3213" t="str">
            <v>46.18.190</v>
          </cell>
          <cell r="B3213" t="str">
            <v>Curva de 90° em ferro fundido, com flanges, classe PN-10, DN= 150mm</v>
          </cell>
          <cell r="C3213" t="str">
            <v>UN</v>
          </cell>
          <cell r="D3213">
            <v>694.42</v>
          </cell>
          <cell r="E3213">
            <v>32.03</v>
          </cell>
          <cell r="F3213">
            <v>726.45</v>
          </cell>
        </row>
        <row r="3214">
          <cell r="A3214" t="str">
            <v>46.18.410</v>
          </cell>
          <cell r="B3214" t="str">
            <v>Te em ferro fundido, com flanges, classe PN-10, DN= 80mm, com derivação de 80mm</v>
          </cell>
          <cell r="C3214" t="str">
            <v>UN</v>
          </cell>
          <cell r="D3214">
            <v>519.20000000000005</v>
          </cell>
          <cell r="E3214">
            <v>24.02</v>
          </cell>
          <cell r="F3214">
            <v>543.22</v>
          </cell>
        </row>
        <row r="3215">
          <cell r="A3215" t="str">
            <v>46.18.420</v>
          </cell>
          <cell r="B3215" t="str">
            <v>Te em ferro fundido, com flanges, classe PN-10, DN= 100mm, com derivações de 80 até 100mm</v>
          </cell>
          <cell r="C3215" t="str">
            <v>UN</v>
          </cell>
          <cell r="D3215">
            <v>552.29</v>
          </cell>
          <cell r="E3215">
            <v>28.03</v>
          </cell>
          <cell r="F3215">
            <v>580.32000000000005</v>
          </cell>
        </row>
        <row r="3216">
          <cell r="A3216" t="str">
            <v>46.18.430</v>
          </cell>
          <cell r="B3216" t="str">
            <v>Te em ferro fundido, com flanges, classe PN-10, DN= 150mm, com derivações de 80 até 150mm</v>
          </cell>
          <cell r="C3216" t="str">
            <v>UN</v>
          </cell>
          <cell r="D3216">
            <v>1038.31</v>
          </cell>
          <cell r="E3216">
            <v>32.03</v>
          </cell>
          <cell r="F3216">
            <v>1070.3399999999999</v>
          </cell>
        </row>
        <row r="3217">
          <cell r="A3217" t="str">
            <v>46.18.560</v>
          </cell>
          <cell r="B3217" t="str">
            <v>Junta Gibault em ferro fundido, DN= 80mm, completa</v>
          </cell>
          <cell r="C3217" t="str">
            <v>UN</v>
          </cell>
          <cell r="D3217">
            <v>287.18</v>
          </cell>
          <cell r="E3217">
            <v>22.02</v>
          </cell>
          <cell r="F3217">
            <v>309.2</v>
          </cell>
        </row>
        <row r="3218">
          <cell r="A3218" t="str">
            <v>46.18.570</v>
          </cell>
          <cell r="B3218" t="str">
            <v>Junta Gibault em ferro fundido, DN= 100 mm, completa</v>
          </cell>
          <cell r="C3218" t="str">
            <v>UN</v>
          </cell>
          <cell r="D3218">
            <v>336</v>
          </cell>
          <cell r="E3218">
            <v>24.02</v>
          </cell>
          <cell r="F3218">
            <v>360.02</v>
          </cell>
        </row>
        <row r="3219">
          <cell r="A3219" t="str">
            <v>46.19</v>
          </cell>
          <cell r="B3219" t="str">
            <v>Tubulacao flangeada em ferro ductil para redes de saneamento.</v>
          </cell>
        </row>
        <row r="3220">
          <cell r="A3220" t="str">
            <v>46.19.500</v>
          </cell>
          <cell r="B3220" t="str">
            <v>Redução excêntrica em ferro fundido, com flanges, classe PN-10, DN= 100mm x 80mm</v>
          </cell>
          <cell r="C3220" t="str">
            <v>UN</v>
          </cell>
          <cell r="D3220">
            <v>427.66</v>
          </cell>
          <cell r="E3220">
            <v>28.03</v>
          </cell>
          <cell r="F3220">
            <v>455.69</v>
          </cell>
        </row>
        <row r="3221">
          <cell r="A3221" t="str">
            <v>46.19.510</v>
          </cell>
          <cell r="B3221" t="str">
            <v>Redução excêntrica em ferro fundido, com flanges, classe PN-10, DN= 150mm x 80/100mm</v>
          </cell>
          <cell r="C3221" t="str">
            <v>UN</v>
          </cell>
          <cell r="D3221">
            <v>530.14</v>
          </cell>
          <cell r="E3221">
            <v>32.03</v>
          </cell>
          <cell r="F3221">
            <v>562.16999999999996</v>
          </cell>
        </row>
        <row r="3222">
          <cell r="A3222" t="str">
            <v>46.19.520</v>
          </cell>
          <cell r="B3222" t="str">
            <v>Redução excêntrica em ferro fundido, com flanges, classe PN-10, DN= 200mm x 100/150mm</v>
          </cell>
          <cell r="C3222" t="str">
            <v>UN</v>
          </cell>
          <cell r="D3222">
            <v>861.52</v>
          </cell>
          <cell r="E3222">
            <v>36.04</v>
          </cell>
          <cell r="F3222">
            <v>897.56</v>
          </cell>
        </row>
        <row r="3223">
          <cell r="A3223" t="str">
            <v>46.19.530</v>
          </cell>
          <cell r="B3223" t="str">
            <v>Redução excêntrica em ferro fundido, com flanges, classe PN-10, DN= 250mm x 150/200mm</v>
          </cell>
          <cell r="C3223" t="str">
            <v>UN</v>
          </cell>
          <cell r="D3223">
            <v>1403.26</v>
          </cell>
          <cell r="E3223">
            <v>40.04</v>
          </cell>
          <cell r="F3223">
            <v>1443.3</v>
          </cell>
        </row>
        <row r="3224">
          <cell r="A3224" t="str">
            <v>46.19.590</v>
          </cell>
          <cell r="B3224" t="str">
            <v>Redução concêntrica em ferro fundido, com flanges, classe PN-10, DN= 80 x 50mm</v>
          </cell>
          <cell r="C3224" t="str">
            <v>UN</v>
          </cell>
          <cell r="D3224">
            <v>324.64999999999998</v>
          </cell>
          <cell r="E3224">
            <v>28.03</v>
          </cell>
          <cell r="F3224">
            <v>352.68</v>
          </cell>
        </row>
        <row r="3225">
          <cell r="A3225" t="str">
            <v>46.19.600</v>
          </cell>
          <cell r="B3225" t="str">
            <v>Redução concêntrica em ferro fundido, com flanges, classe PN-10, DN= 100mm x 80mm</v>
          </cell>
          <cell r="C3225" t="str">
            <v>UN</v>
          </cell>
          <cell r="D3225">
            <v>356.36</v>
          </cell>
          <cell r="E3225">
            <v>28.03</v>
          </cell>
          <cell r="F3225">
            <v>384.39</v>
          </cell>
        </row>
        <row r="3226">
          <cell r="A3226" t="str">
            <v>46.19.610</v>
          </cell>
          <cell r="B3226" t="str">
            <v>Redução concêntrica em ferro fundido, com flanges, classe PN-10, DN= 150mm x 80/100mm</v>
          </cell>
          <cell r="C3226" t="str">
            <v>UN</v>
          </cell>
          <cell r="D3226">
            <v>683.86</v>
          </cell>
          <cell r="E3226">
            <v>32.03</v>
          </cell>
          <cell r="F3226">
            <v>715.89</v>
          </cell>
        </row>
        <row r="3227">
          <cell r="A3227" t="str">
            <v>46.19.620</v>
          </cell>
          <cell r="B3227" t="str">
            <v>Redução concêntrica em ferro fundido, com flanges, classe PN-10, DN= 200mm x 100/150mm</v>
          </cell>
          <cell r="C3227" t="str">
            <v>UN</v>
          </cell>
          <cell r="D3227">
            <v>859.25</v>
          </cell>
          <cell r="E3227">
            <v>36.04</v>
          </cell>
          <cell r="F3227">
            <v>895.29</v>
          </cell>
        </row>
        <row r="3228">
          <cell r="A3228" t="str">
            <v>46.19.630</v>
          </cell>
          <cell r="B3228" t="str">
            <v>Redução concêntrica em ferro fundido, com flanges, classe PN-10, DN= 250mm x 150/200mm</v>
          </cell>
          <cell r="C3228" t="str">
            <v>UN</v>
          </cell>
          <cell r="D3228">
            <v>1307.58</v>
          </cell>
          <cell r="E3228">
            <v>40.04</v>
          </cell>
          <cell r="F3228">
            <v>1347.62</v>
          </cell>
        </row>
        <row r="3229">
          <cell r="A3229" t="str">
            <v>46.20</v>
          </cell>
          <cell r="B3229" t="str">
            <v>Reparos, conservacoes e complementos - GRUPO 46</v>
          </cell>
        </row>
        <row r="3230">
          <cell r="A3230" t="str">
            <v>46.20.010</v>
          </cell>
          <cell r="B3230" t="str">
            <v>Assentamento de tubo de concreto com diâmetro até 600 mm</v>
          </cell>
          <cell r="C3230" t="str">
            <v>M</v>
          </cell>
          <cell r="D3230">
            <v>1.71</v>
          </cell>
          <cell r="E3230">
            <v>69.06</v>
          </cell>
          <cell r="F3230">
            <v>70.77</v>
          </cell>
        </row>
        <row r="3231">
          <cell r="A3231" t="str">
            <v>46.20.020</v>
          </cell>
          <cell r="B3231" t="str">
            <v>Assentamento de tubo de concreto com diâmetro de 700 até 1500 mm</v>
          </cell>
          <cell r="C3231" t="str">
            <v>M</v>
          </cell>
          <cell r="D3231">
            <v>63.82</v>
          </cell>
          <cell r="E3231">
            <v>40.19</v>
          </cell>
          <cell r="F3231">
            <v>104.01</v>
          </cell>
        </row>
        <row r="3232">
          <cell r="A3232" t="str">
            <v>46.21</v>
          </cell>
          <cell r="B3232" t="str">
            <v>Tubulacao em aco preto schedule</v>
          </cell>
        </row>
        <row r="3233">
          <cell r="A3233" t="str">
            <v>46.21.012</v>
          </cell>
          <cell r="B3233" t="str">
            <v>Tubo de aço carbono preto sem costura Schedule 40, DN= 1´ - inclusive conexões</v>
          </cell>
          <cell r="C3233" t="str">
            <v>M</v>
          </cell>
          <cell r="D3233">
            <v>76.510000000000005</v>
          </cell>
          <cell r="E3233">
            <v>70.069999999999993</v>
          </cell>
          <cell r="F3233">
            <v>146.58000000000001</v>
          </cell>
        </row>
        <row r="3234">
          <cell r="A3234" t="str">
            <v>46.21.036</v>
          </cell>
          <cell r="B3234" t="str">
            <v>Tubo de aço carbono preto sem costura Schedule 40, DN= 1 1/4´ - inclusive conexões</v>
          </cell>
          <cell r="C3234" t="str">
            <v>M</v>
          </cell>
          <cell r="D3234">
            <v>83.11</v>
          </cell>
          <cell r="E3234">
            <v>80.08</v>
          </cell>
          <cell r="F3234">
            <v>163.19</v>
          </cell>
        </row>
        <row r="3235">
          <cell r="A3235" t="str">
            <v>46.21.040</v>
          </cell>
          <cell r="B3235" t="str">
            <v>Tubo de aço carbono preto sem costura Schedule 40, DN= 1 1/2´ - inclusive conexões</v>
          </cell>
          <cell r="C3235" t="str">
            <v>M</v>
          </cell>
          <cell r="D3235">
            <v>100.24</v>
          </cell>
          <cell r="E3235">
            <v>80.08</v>
          </cell>
          <cell r="F3235">
            <v>180.32</v>
          </cell>
        </row>
        <row r="3236">
          <cell r="A3236" t="str">
            <v>46.21.046</v>
          </cell>
          <cell r="B3236" t="str">
            <v>Tubo de aço carbono preto sem costura Schedule 40, DN= 2´ - inclusive conexões</v>
          </cell>
          <cell r="C3236" t="str">
            <v>M</v>
          </cell>
          <cell r="D3236">
            <v>139.76</v>
          </cell>
          <cell r="E3236">
            <v>90.09</v>
          </cell>
          <cell r="F3236">
            <v>229.85</v>
          </cell>
        </row>
        <row r="3237">
          <cell r="A3237" t="str">
            <v>46.21.056</v>
          </cell>
          <cell r="B3237" t="str">
            <v>Tubo de aço carbono preto sem costura Schedule 40, DN= 2 1/2´ - inclusive conexões</v>
          </cell>
          <cell r="C3237" t="str">
            <v>M</v>
          </cell>
          <cell r="D3237">
            <v>205.93</v>
          </cell>
          <cell r="E3237">
            <v>100.1</v>
          </cell>
          <cell r="F3237">
            <v>306.02999999999997</v>
          </cell>
        </row>
        <row r="3238">
          <cell r="A3238" t="str">
            <v>46.21.060</v>
          </cell>
          <cell r="B3238" t="str">
            <v>Tubo de aço carbono preto sem costura Schedule 40, DN= 3´ - inclusive conexões</v>
          </cell>
          <cell r="C3238" t="str">
            <v>M</v>
          </cell>
          <cell r="D3238">
            <v>228.63</v>
          </cell>
          <cell r="E3238">
            <v>112.61</v>
          </cell>
          <cell r="F3238">
            <v>341.24</v>
          </cell>
        </row>
        <row r="3239">
          <cell r="A3239" t="str">
            <v>46.21.066</v>
          </cell>
          <cell r="B3239" t="str">
            <v>Tubo de aço carbono preto sem costura Schedule 40, DN= 3 1/2´ - inclusive conexões</v>
          </cell>
          <cell r="C3239" t="str">
            <v>M</v>
          </cell>
          <cell r="D3239">
            <v>299.77</v>
          </cell>
          <cell r="E3239">
            <v>120.12</v>
          </cell>
          <cell r="F3239">
            <v>419.89</v>
          </cell>
        </row>
        <row r="3240">
          <cell r="A3240" t="str">
            <v>46.21.080</v>
          </cell>
          <cell r="B3240" t="str">
            <v>Tubo de aço carbono preto sem costura Schedule 40, DN= 4´ - inclusive conexões</v>
          </cell>
          <cell r="C3240" t="str">
            <v>M</v>
          </cell>
          <cell r="D3240">
            <v>323.55</v>
          </cell>
          <cell r="E3240">
            <v>125.13</v>
          </cell>
          <cell r="F3240">
            <v>448.68</v>
          </cell>
        </row>
        <row r="3241">
          <cell r="A3241" t="str">
            <v>46.21.090</v>
          </cell>
          <cell r="B3241" t="str">
            <v>Tubo de aço carbono preto sem costura Schedule 40, DN= 5´ - inclusive conexões</v>
          </cell>
          <cell r="C3241" t="str">
            <v>M</v>
          </cell>
          <cell r="D3241">
            <v>449.33</v>
          </cell>
          <cell r="E3241">
            <v>132.63</v>
          </cell>
          <cell r="F3241">
            <v>581.96</v>
          </cell>
        </row>
        <row r="3242">
          <cell r="A3242" t="str">
            <v>46.21.100</v>
          </cell>
          <cell r="B3242" t="str">
            <v>Tubo de aço carbono preto sem costura Schedule 40, DN= 6´ - inclusive conexões</v>
          </cell>
          <cell r="C3242" t="str">
            <v>M</v>
          </cell>
          <cell r="D3242">
            <v>625.66999999999996</v>
          </cell>
          <cell r="E3242">
            <v>137.63999999999999</v>
          </cell>
          <cell r="F3242">
            <v>763.31</v>
          </cell>
        </row>
        <row r="3243">
          <cell r="A3243" t="str">
            <v>46.21.110</v>
          </cell>
          <cell r="B3243" t="str">
            <v>Tubo de aço carbono preto sem costura Schedule 40, DN= 8´ - inclusive conexões</v>
          </cell>
          <cell r="C3243" t="str">
            <v>M</v>
          </cell>
          <cell r="D3243">
            <v>860.06</v>
          </cell>
          <cell r="E3243">
            <v>150.15</v>
          </cell>
          <cell r="F3243">
            <v>1010.21</v>
          </cell>
        </row>
        <row r="3244">
          <cell r="A3244" t="str">
            <v>46.21.140</v>
          </cell>
          <cell r="B3244" t="str">
            <v>Tubo de aço carbono preto com costura Schedule 40, DN= 10´ - inclusive conexões</v>
          </cell>
          <cell r="C3244" t="str">
            <v>M</v>
          </cell>
          <cell r="D3244">
            <v>940.42</v>
          </cell>
          <cell r="E3244">
            <v>165.17</v>
          </cell>
          <cell r="F3244">
            <v>1105.5899999999999</v>
          </cell>
        </row>
        <row r="3245">
          <cell r="A3245" t="str">
            <v>46.21.150</v>
          </cell>
          <cell r="B3245" t="str">
            <v>Tubo de aço carbono preto com costura Schedule 40, DN= 12´ - inclusive conexões</v>
          </cell>
          <cell r="C3245" t="str">
            <v>M</v>
          </cell>
          <cell r="D3245">
            <v>1340.52</v>
          </cell>
          <cell r="E3245">
            <v>175.18</v>
          </cell>
          <cell r="F3245">
            <v>1515.7</v>
          </cell>
        </row>
        <row r="3246">
          <cell r="A3246" t="str">
            <v>46.23</v>
          </cell>
          <cell r="B3246" t="str">
            <v>Tubulacao em concreto para rede de esgoto sanitario</v>
          </cell>
        </row>
        <row r="3247">
          <cell r="A3247" t="str">
            <v>46.23.110</v>
          </cell>
          <cell r="B3247" t="str">
            <v>Tubo de concreto classe EA-3, DN= 400 mm</v>
          </cell>
          <cell r="C3247" t="str">
            <v>M</v>
          </cell>
          <cell r="D3247">
            <v>153.44</v>
          </cell>
          <cell r="E3247">
            <v>16.29</v>
          </cell>
          <cell r="F3247">
            <v>169.73</v>
          </cell>
        </row>
        <row r="3248">
          <cell r="A3248" t="str">
            <v>46.23.120</v>
          </cell>
          <cell r="B3248" t="str">
            <v>Tubo de concreto classe EA-3, DN= 500 mm</v>
          </cell>
          <cell r="C3248" t="str">
            <v>M</v>
          </cell>
          <cell r="D3248">
            <v>221.06</v>
          </cell>
          <cell r="E3248">
            <v>24.43</v>
          </cell>
          <cell r="F3248">
            <v>245.49</v>
          </cell>
        </row>
        <row r="3249">
          <cell r="A3249" t="str">
            <v>46.23.130</v>
          </cell>
          <cell r="B3249" t="str">
            <v>Tubo de concreto classe EA-3, DN= 600 mm</v>
          </cell>
          <cell r="C3249" t="str">
            <v>M</v>
          </cell>
          <cell r="D3249">
            <v>275.93</v>
          </cell>
          <cell r="E3249">
            <v>28.5</v>
          </cell>
          <cell r="F3249">
            <v>304.43</v>
          </cell>
        </row>
        <row r="3250">
          <cell r="A3250" t="str">
            <v>46.23.140</v>
          </cell>
          <cell r="B3250" t="str">
            <v>Tubo de concreto classe EA-3, DN= 700 mm</v>
          </cell>
          <cell r="C3250" t="str">
            <v>M</v>
          </cell>
          <cell r="D3250">
            <v>384.22</v>
          </cell>
          <cell r="E3250">
            <v>32.58</v>
          </cell>
          <cell r="F3250">
            <v>416.8</v>
          </cell>
        </row>
        <row r="3251">
          <cell r="A3251" t="str">
            <v>46.23.150</v>
          </cell>
          <cell r="B3251" t="str">
            <v>Tubo de concreto classe EA-3, DN= 800 mm</v>
          </cell>
          <cell r="C3251" t="str">
            <v>M</v>
          </cell>
          <cell r="D3251">
            <v>449.48</v>
          </cell>
          <cell r="E3251">
            <v>40.72</v>
          </cell>
          <cell r="F3251">
            <v>490.2</v>
          </cell>
        </row>
        <row r="3252">
          <cell r="A3252" t="str">
            <v>46.23.160</v>
          </cell>
          <cell r="B3252" t="str">
            <v>Tubo de concreto classe EA-3, DN= 900 mm</v>
          </cell>
          <cell r="C3252" t="str">
            <v>M</v>
          </cell>
          <cell r="D3252">
            <v>734.81</v>
          </cell>
          <cell r="E3252">
            <v>48.86</v>
          </cell>
          <cell r="F3252">
            <v>783.67</v>
          </cell>
        </row>
        <row r="3253">
          <cell r="A3253" t="str">
            <v>46.23.170</v>
          </cell>
          <cell r="B3253" t="str">
            <v>Tubo de concreto classe EA-3, DN= 1000 mm</v>
          </cell>
          <cell r="C3253" t="str">
            <v>M</v>
          </cell>
          <cell r="D3253">
            <v>680.23</v>
          </cell>
          <cell r="E3253">
            <v>61.08</v>
          </cell>
          <cell r="F3253">
            <v>741.31</v>
          </cell>
        </row>
        <row r="3254">
          <cell r="A3254" t="str">
            <v>46.23.180</v>
          </cell>
          <cell r="B3254" t="str">
            <v>Tubo de concreto classe EA-3, DN= 1200 mm</v>
          </cell>
          <cell r="C3254" t="str">
            <v>M</v>
          </cell>
          <cell r="D3254">
            <v>938.5</v>
          </cell>
          <cell r="E3254">
            <v>122.16</v>
          </cell>
          <cell r="F3254">
            <v>1060.6600000000001</v>
          </cell>
        </row>
        <row r="3255">
          <cell r="A3255" t="str">
            <v>46.25</v>
          </cell>
          <cell r="B3255" t="str">
            <v>Tubulação em CPVC</v>
          </cell>
        </row>
        <row r="3256">
          <cell r="A3256" t="str">
            <v>46.25.050</v>
          </cell>
          <cell r="B3256" t="str">
            <v>Condutor em PVC 88mm, inclusive conexões - AP</v>
          </cell>
          <cell r="C3256" t="str">
            <v>M</v>
          </cell>
          <cell r="D3256">
            <v>71.91</v>
          </cell>
          <cell r="E3256">
            <v>41.54</v>
          </cell>
          <cell r="F3256">
            <v>113.45</v>
          </cell>
        </row>
        <row r="3257">
          <cell r="A3257" t="str">
            <v>46.26</v>
          </cell>
          <cell r="B3257" t="str">
            <v>Tubulacao em ferro fundido predial SMU - esgoto e pluvial</v>
          </cell>
        </row>
        <row r="3258">
          <cell r="A3258" t="str">
            <v>46.26.010</v>
          </cell>
          <cell r="B3258" t="str">
            <v>Tubo em ferro fundido com ponta e ponta, predial SMU, DN= 50 mm</v>
          </cell>
          <cell r="C3258" t="str">
            <v>M</v>
          </cell>
          <cell r="D3258">
            <v>142.15</v>
          </cell>
          <cell r="E3258">
            <v>25.03</v>
          </cell>
          <cell r="F3258">
            <v>167.18</v>
          </cell>
        </row>
        <row r="3259">
          <cell r="A3259" t="str">
            <v>46.26.020</v>
          </cell>
          <cell r="B3259" t="str">
            <v>Tubo em ferro fundido com ponta e ponta, predial SMU, DN= 75 mm</v>
          </cell>
          <cell r="C3259" t="str">
            <v>M</v>
          </cell>
          <cell r="D3259">
            <v>199.55</v>
          </cell>
          <cell r="E3259">
            <v>25.03</v>
          </cell>
          <cell r="F3259">
            <v>224.58</v>
          </cell>
        </row>
        <row r="3260">
          <cell r="A3260" t="str">
            <v>46.26.030</v>
          </cell>
          <cell r="B3260" t="str">
            <v>Tubo em ferro fundido com ponta e ponta, predial SMU, DN= 100 mm</v>
          </cell>
          <cell r="C3260" t="str">
            <v>M</v>
          </cell>
          <cell r="D3260">
            <v>252.17</v>
          </cell>
          <cell r="E3260">
            <v>35.21</v>
          </cell>
          <cell r="F3260">
            <v>287.38</v>
          </cell>
        </row>
        <row r="3261">
          <cell r="A3261" t="str">
            <v>46.26.040</v>
          </cell>
          <cell r="B3261" t="str">
            <v>Tubo em ferro fundido com ponta e ponta, predial SMU, DN= 150 mm</v>
          </cell>
          <cell r="C3261" t="str">
            <v>M</v>
          </cell>
          <cell r="D3261">
            <v>300.06</v>
          </cell>
          <cell r="E3261">
            <v>35.21</v>
          </cell>
          <cell r="F3261">
            <v>335.27</v>
          </cell>
        </row>
        <row r="3262">
          <cell r="A3262" t="str">
            <v>46.26.050</v>
          </cell>
          <cell r="B3262" t="str">
            <v>Tubo em ferro fundido com ponta e ponta, predial SMU, DN= 200 mm</v>
          </cell>
          <cell r="C3262" t="str">
            <v>M</v>
          </cell>
          <cell r="D3262">
            <v>537.66</v>
          </cell>
          <cell r="E3262">
            <v>35.21</v>
          </cell>
          <cell r="F3262">
            <v>572.87</v>
          </cell>
        </row>
        <row r="3263">
          <cell r="A3263" t="str">
            <v>46.26.060</v>
          </cell>
          <cell r="B3263" t="str">
            <v>Junta de união em aço inoxidável para tubo em ferro fundido predial SMU, DN= 50 mm</v>
          </cell>
          <cell r="C3263" t="str">
            <v>UN</v>
          </cell>
          <cell r="D3263">
            <v>79.17</v>
          </cell>
          <cell r="E3263">
            <v>20.02</v>
          </cell>
          <cell r="F3263">
            <v>99.19</v>
          </cell>
        </row>
        <row r="3264">
          <cell r="A3264" t="str">
            <v>46.26.070</v>
          </cell>
          <cell r="B3264" t="str">
            <v>Junta de união em aço inoxidável para tubo em ferro fundido predial SMU, DN= 75 mm</v>
          </cell>
          <cell r="C3264" t="str">
            <v>UN</v>
          </cell>
          <cell r="D3264">
            <v>93.5</v>
          </cell>
          <cell r="E3264">
            <v>20.02</v>
          </cell>
          <cell r="F3264">
            <v>113.52</v>
          </cell>
        </row>
        <row r="3265">
          <cell r="A3265" t="str">
            <v>46.26.080</v>
          </cell>
          <cell r="B3265" t="str">
            <v>Junta de união em aço inoxidável para tubo em ferro fundido predial SMU, DN= 100 mm</v>
          </cell>
          <cell r="C3265" t="str">
            <v>UN</v>
          </cell>
          <cell r="D3265">
            <v>109.69</v>
          </cell>
          <cell r="E3265">
            <v>25.03</v>
          </cell>
          <cell r="F3265">
            <v>134.72</v>
          </cell>
        </row>
        <row r="3266">
          <cell r="A3266" t="str">
            <v>46.26.090</v>
          </cell>
          <cell r="B3266" t="str">
            <v>Junta de união em aço inoxidável para tubo em ferro fundido predial SMU, DN= 150 mm</v>
          </cell>
          <cell r="C3266" t="str">
            <v>UN</v>
          </cell>
          <cell r="D3266">
            <v>192.35</v>
          </cell>
          <cell r="E3266">
            <v>25.03</v>
          </cell>
          <cell r="F3266">
            <v>217.38</v>
          </cell>
        </row>
        <row r="3267">
          <cell r="A3267" t="str">
            <v>46.26.100</v>
          </cell>
          <cell r="B3267" t="str">
            <v>Junta de união em aço inoxidável para tubo em ferro fundido predial SMU, DN= 200 mm</v>
          </cell>
          <cell r="C3267" t="str">
            <v>UN</v>
          </cell>
          <cell r="D3267">
            <v>281.76</v>
          </cell>
          <cell r="E3267">
            <v>25.03</v>
          </cell>
          <cell r="F3267">
            <v>306.79000000000002</v>
          </cell>
        </row>
        <row r="3268">
          <cell r="A3268" t="str">
            <v>46.26.110</v>
          </cell>
          <cell r="B3268" t="str">
            <v>Conjunto de ancoragem para tubo em ferro fundido predial SMU, DN= 50 mm</v>
          </cell>
          <cell r="C3268" t="str">
            <v>CJ</v>
          </cell>
          <cell r="D3268">
            <v>975.75</v>
          </cell>
          <cell r="E3268">
            <v>20.02</v>
          </cell>
          <cell r="F3268">
            <v>995.77</v>
          </cell>
        </row>
        <row r="3269">
          <cell r="A3269" t="str">
            <v>46.26.120</v>
          </cell>
          <cell r="B3269" t="str">
            <v>Conjunto de ancoragem para tubo em ferro fundido predial SMU, DN= 75 mm</v>
          </cell>
          <cell r="C3269" t="str">
            <v>CJ</v>
          </cell>
          <cell r="D3269">
            <v>1084.8</v>
          </cell>
          <cell r="E3269">
            <v>20.02</v>
          </cell>
          <cell r="F3269">
            <v>1104.82</v>
          </cell>
        </row>
        <row r="3270">
          <cell r="A3270" t="str">
            <v>46.26.130</v>
          </cell>
          <cell r="B3270" t="str">
            <v>Conjunto de ancoragem para tubo em ferro fundido predial SMU, DN= 100 mm</v>
          </cell>
          <cell r="C3270" t="str">
            <v>CJ</v>
          </cell>
          <cell r="D3270">
            <v>1063.55</v>
          </cell>
          <cell r="E3270">
            <v>25.03</v>
          </cell>
          <cell r="F3270">
            <v>1088.58</v>
          </cell>
        </row>
        <row r="3271">
          <cell r="A3271" t="str">
            <v>46.26.136</v>
          </cell>
          <cell r="B3271" t="str">
            <v>Conjunto de ancoragem para tubo em ferro fundido predial SMU, DN= 125 mm</v>
          </cell>
          <cell r="C3271" t="str">
            <v>CJ</v>
          </cell>
          <cell r="D3271">
            <v>1067.73</v>
          </cell>
          <cell r="E3271">
            <v>25.03</v>
          </cell>
          <cell r="F3271">
            <v>1092.76</v>
          </cell>
        </row>
        <row r="3272">
          <cell r="A3272" t="str">
            <v>46.26.140</v>
          </cell>
          <cell r="B3272" t="str">
            <v>Conjunto de ancoragem para tubo em ferro fundido predial SMU, DN= 150 mm</v>
          </cell>
          <cell r="C3272" t="str">
            <v>CJ</v>
          </cell>
          <cell r="D3272">
            <v>1422.07</v>
          </cell>
          <cell r="E3272">
            <v>25.03</v>
          </cell>
          <cell r="F3272">
            <v>1447.1</v>
          </cell>
        </row>
        <row r="3273">
          <cell r="A3273" t="str">
            <v>46.26.150</v>
          </cell>
          <cell r="B3273" t="str">
            <v>Conjunto de ancoragem para tubo em ferro fundido predial SMU, DN= 200 mm</v>
          </cell>
          <cell r="C3273" t="str">
            <v>CJ</v>
          </cell>
          <cell r="D3273">
            <v>2011.66</v>
          </cell>
          <cell r="E3273">
            <v>25.03</v>
          </cell>
          <cell r="F3273">
            <v>2036.69</v>
          </cell>
        </row>
        <row r="3274">
          <cell r="A3274" t="str">
            <v>46.26.200</v>
          </cell>
          <cell r="B3274" t="str">
            <v>Tubo em ferro fundido com ponta e ponta, predial SMU, DN= 125 mm</v>
          </cell>
          <cell r="C3274" t="str">
            <v>M</v>
          </cell>
          <cell r="D3274">
            <v>251.62</v>
          </cell>
          <cell r="E3274">
            <v>35.21</v>
          </cell>
          <cell r="F3274">
            <v>286.83</v>
          </cell>
        </row>
        <row r="3275">
          <cell r="A3275" t="str">
            <v>46.26.210</v>
          </cell>
          <cell r="B3275" t="str">
            <v>Tubo em ferro fundido com ponta e ponta, predial SMU, DN= 250 mm</v>
          </cell>
          <cell r="C3275" t="str">
            <v>M</v>
          </cell>
          <cell r="D3275">
            <v>789.25</v>
          </cell>
          <cell r="E3275">
            <v>35.21</v>
          </cell>
          <cell r="F3275">
            <v>824.46</v>
          </cell>
        </row>
        <row r="3276">
          <cell r="A3276" t="str">
            <v>46.26.400</v>
          </cell>
          <cell r="B3276" t="str">
            <v>Joelho 45° em ferro fundido, predial SMU, DN= 50 mm</v>
          </cell>
          <cell r="C3276" t="str">
            <v>UN</v>
          </cell>
          <cell r="D3276">
            <v>133.63</v>
          </cell>
          <cell r="E3276">
            <v>20.02</v>
          </cell>
          <cell r="F3276">
            <v>153.65</v>
          </cell>
        </row>
        <row r="3277">
          <cell r="A3277" t="str">
            <v>46.26.410</v>
          </cell>
          <cell r="B3277" t="str">
            <v>Joelho 45° em ferro fundido, predial SMU, DN= 75 mm</v>
          </cell>
          <cell r="C3277" t="str">
            <v>UN</v>
          </cell>
          <cell r="D3277">
            <v>175.65</v>
          </cell>
          <cell r="E3277">
            <v>20.02</v>
          </cell>
          <cell r="F3277">
            <v>195.67</v>
          </cell>
        </row>
        <row r="3278">
          <cell r="A3278" t="str">
            <v>46.26.420</v>
          </cell>
          <cell r="B3278" t="str">
            <v>Joelho 45° em ferro fundido, predial SMU, DN= 100 mm</v>
          </cell>
          <cell r="C3278" t="str">
            <v>UN</v>
          </cell>
          <cell r="D3278">
            <v>187.06</v>
          </cell>
          <cell r="E3278">
            <v>25.03</v>
          </cell>
          <cell r="F3278">
            <v>212.09</v>
          </cell>
        </row>
        <row r="3279">
          <cell r="A3279" t="str">
            <v>46.26.426</v>
          </cell>
          <cell r="B3279" t="str">
            <v>Joelho 45° em ferro fundido, predial SMU, DN= 125 mm</v>
          </cell>
          <cell r="C3279" t="str">
            <v>UN</v>
          </cell>
          <cell r="D3279">
            <v>286.44</v>
          </cell>
          <cell r="E3279">
            <v>25.03</v>
          </cell>
          <cell r="F3279">
            <v>311.47000000000003</v>
          </cell>
        </row>
        <row r="3280">
          <cell r="A3280" t="str">
            <v>46.26.430</v>
          </cell>
          <cell r="B3280" t="str">
            <v>Joelho 45° em ferro fundido, predial SMU, DN= 150 mm</v>
          </cell>
          <cell r="C3280" t="str">
            <v>UN</v>
          </cell>
          <cell r="D3280">
            <v>314.99</v>
          </cell>
          <cell r="E3280">
            <v>25.03</v>
          </cell>
          <cell r="F3280">
            <v>340.02</v>
          </cell>
        </row>
        <row r="3281">
          <cell r="A3281" t="str">
            <v>46.26.440</v>
          </cell>
          <cell r="B3281" t="str">
            <v>Joelho 45° em ferro fundido, predial SMU, DN= 200 mm</v>
          </cell>
          <cell r="C3281" t="str">
            <v>UN</v>
          </cell>
          <cell r="D3281">
            <v>653.07000000000005</v>
          </cell>
          <cell r="E3281">
            <v>25.03</v>
          </cell>
          <cell r="F3281">
            <v>678.1</v>
          </cell>
        </row>
        <row r="3282">
          <cell r="A3282" t="str">
            <v>46.26.460</v>
          </cell>
          <cell r="B3282" t="str">
            <v>Joelho 88° em ferro fundido, predial SMU, DN= 50 mm</v>
          </cell>
          <cell r="C3282" t="str">
            <v>UN</v>
          </cell>
          <cell r="D3282">
            <v>188.54</v>
          </cell>
          <cell r="E3282">
            <v>20.02</v>
          </cell>
          <cell r="F3282">
            <v>208.56</v>
          </cell>
        </row>
        <row r="3283">
          <cell r="A3283" t="str">
            <v>46.26.470</v>
          </cell>
          <cell r="B3283" t="str">
            <v>Joelho 88° em ferro fundido, predial SMU, DN= 75 mm</v>
          </cell>
          <cell r="C3283" t="str">
            <v>UN</v>
          </cell>
          <cell r="D3283">
            <v>192.96</v>
          </cell>
          <cell r="E3283">
            <v>20.02</v>
          </cell>
          <cell r="F3283">
            <v>212.98</v>
          </cell>
        </row>
        <row r="3284">
          <cell r="A3284" t="str">
            <v>46.26.480</v>
          </cell>
          <cell r="B3284" t="str">
            <v>Joelho 88° em ferro fundido, predial SMU, DN= 100 mm</v>
          </cell>
          <cell r="C3284" t="str">
            <v>UN</v>
          </cell>
          <cell r="D3284">
            <v>210.09</v>
          </cell>
          <cell r="E3284">
            <v>25.03</v>
          </cell>
          <cell r="F3284">
            <v>235.12</v>
          </cell>
        </row>
        <row r="3285">
          <cell r="A3285" t="str">
            <v>46.26.490</v>
          </cell>
          <cell r="B3285" t="str">
            <v>Joelho 88° em ferro fundido, predial SMU, DN= 150 mm</v>
          </cell>
          <cell r="C3285" t="str">
            <v>UN</v>
          </cell>
          <cell r="D3285">
            <v>326.52</v>
          </cell>
          <cell r="E3285">
            <v>25.03</v>
          </cell>
          <cell r="F3285">
            <v>351.55</v>
          </cell>
        </row>
        <row r="3286">
          <cell r="A3286" t="str">
            <v>46.26.500</v>
          </cell>
          <cell r="B3286" t="str">
            <v>Joelho 88° em ferro fundido, predial SMU, DN= 200 mm</v>
          </cell>
          <cell r="C3286" t="str">
            <v>UN</v>
          </cell>
          <cell r="D3286">
            <v>498.11</v>
          </cell>
          <cell r="E3286">
            <v>25.03</v>
          </cell>
          <cell r="F3286">
            <v>523.14</v>
          </cell>
        </row>
        <row r="3287">
          <cell r="A3287" t="str">
            <v>46.26.510</v>
          </cell>
          <cell r="B3287" t="str">
            <v>Junção 45° em ferro fundido, predial SMU, DN= 50 x 50 mm</v>
          </cell>
          <cell r="C3287" t="str">
            <v>UN</v>
          </cell>
          <cell r="D3287">
            <v>203.45</v>
          </cell>
          <cell r="E3287">
            <v>20.02</v>
          </cell>
          <cell r="F3287">
            <v>223.47</v>
          </cell>
        </row>
        <row r="3288">
          <cell r="A3288" t="str">
            <v>46.26.516</v>
          </cell>
          <cell r="B3288" t="str">
            <v>Junção 45° em ferro fundido, predial SMU, DN= 75 x 50 mm</v>
          </cell>
          <cell r="C3288" t="str">
            <v>UN</v>
          </cell>
          <cell r="D3288">
            <v>245.79</v>
          </cell>
          <cell r="E3288">
            <v>20.02</v>
          </cell>
          <cell r="F3288">
            <v>265.81</v>
          </cell>
        </row>
        <row r="3289">
          <cell r="A3289" t="str">
            <v>46.26.520</v>
          </cell>
          <cell r="B3289" t="str">
            <v>Junção 45° em ferro fundido, predial SMU, DN= 75 x 75 mm</v>
          </cell>
          <cell r="C3289" t="str">
            <v>UN</v>
          </cell>
          <cell r="D3289">
            <v>261.17</v>
          </cell>
          <cell r="E3289">
            <v>20.02</v>
          </cell>
          <cell r="F3289">
            <v>281.19</v>
          </cell>
        </row>
        <row r="3290">
          <cell r="A3290" t="str">
            <v>46.26.540</v>
          </cell>
          <cell r="B3290" t="str">
            <v>Junção 45° em ferro fundido, predial SMU, DN= 100 x 75 mm</v>
          </cell>
          <cell r="C3290" t="str">
            <v>UN</v>
          </cell>
          <cell r="D3290">
            <v>315.61</v>
          </cell>
          <cell r="E3290">
            <v>25.03</v>
          </cell>
          <cell r="F3290">
            <v>340.64</v>
          </cell>
        </row>
        <row r="3291">
          <cell r="A3291" t="str">
            <v>46.26.550</v>
          </cell>
          <cell r="B3291" t="str">
            <v>Junção 45° em ferro fundido, predial SMU, DN= 100 x 100 mm</v>
          </cell>
          <cell r="C3291" t="str">
            <v>UN</v>
          </cell>
          <cell r="D3291">
            <v>353.26</v>
          </cell>
          <cell r="E3291">
            <v>25.03</v>
          </cell>
          <cell r="F3291">
            <v>378.29</v>
          </cell>
        </row>
        <row r="3292">
          <cell r="A3292" t="str">
            <v>46.26.560</v>
          </cell>
          <cell r="B3292" t="str">
            <v>Junção 45° em ferro fundido, predial SMU, DN= 150 x 150 mm</v>
          </cell>
          <cell r="C3292" t="str">
            <v>UN</v>
          </cell>
          <cell r="D3292">
            <v>863.3</v>
          </cell>
          <cell r="E3292">
            <v>25.03</v>
          </cell>
          <cell r="F3292">
            <v>888.33</v>
          </cell>
        </row>
        <row r="3293">
          <cell r="A3293" t="str">
            <v>46.26.580</v>
          </cell>
          <cell r="B3293" t="str">
            <v>Junta de união em aço inoxidável para tubo em ferro fundido predial SMU, DN= 125 mm</v>
          </cell>
          <cell r="C3293" t="str">
            <v>UN</v>
          </cell>
          <cell r="D3293">
            <v>169.87</v>
          </cell>
          <cell r="E3293">
            <v>25.03</v>
          </cell>
          <cell r="F3293">
            <v>194.9</v>
          </cell>
        </row>
        <row r="3294">
          <cell r="A3294" t="str">
            <v>46.26.590</v>
          </cell>
          <cell r="B3294" t="str">
            <v>Junta de união em aço inoxidável para tubo em ferro fundido predial SMU, DN= 250 mm</v>
          </cell>
          <cell r="C3294" t="str">
            <v>UN</v>
          </cell>
          <cell r="D3294">
            <v>492.79</v>
          </cell>
          <cell r="E3294">
            <v>25.03</v>
          </cell>
          <cell r="F3294">
            <v>517.82000000000005</v>
          </cell>
        </row>
        <row r="3295">
          <cell r="A3295" t="str">
            <v>46.26.600</v>
          </cell>
          <cell r="B3295" t="str">
            <v>Redução excêntrica em ferro fundido, predial SMU, DN= 75 x 50 mm</v>
          </cell>
          <cell r="C3295" t="str">
            <v>UN</v>
          </cell>
          <cell r="D3295">
            <v>158.77000000000001</v>
          </cell>
          <cell r="E3295">
            <v>20.02</v>
          </cell>
          <cell r="F3295">
            <v>178.79</v>
          </cell>
        </row>
        <row r="3296">
          <cell r="A3296" t="str">
            <v>46.26.610</v>
          </cell>
          <cell r="B3296" t="str">
            <v>Redução excêntrica em ferro fundido, predial SMU, DN= 100 x 75 mm</v>
          </cell>
          <cell r="C3296" t="str">
            <v>UN</v>
          </cell>
          <cell r="D3296">
            <v>175.15</v>
          </cell>
          <cell r="E3296">
            <v>25.03</v>
          </cell>
          <cell r="F3296">
            <v>200.18</v>
          </cell>
        </row>
        <row r="3297">
          <cell r="A3297" t="str">
            <v>46.26.612</v>
          </cell>
          <cell r="B3297" t="str">
            <v>Redução excêntrica em ferro fundido, predial SMU, DN= 125 x 75 mm</v>
          </cell>
          <cell r="C3297" t="str">
            <v>UN</v>
          </cell>
          <cell r="D3297">
            <v>222.67</v>
          </cell>
          <cell r="E3297">
            <v>25.03</v>
          </cell>
          <cell r="F3297">
            <v>247.7</v>
          </cell>
        </row>
        <row r="3298">
          <cell r="A3298" t="str">
            <v>46.26.614</v>
          </cell>
          <cell r="B3298" t="str">
            <v>Redução excêntrica em ferro fundido, predial SMU, DN= 125 x 100 mm</v>
          </cell>
          <cell r="C3298" t="str">
            <v>UN</v>
          </cell>
          <cell r="D3298">
            <v>238.98</v>
          </cell>
          <cell r="E3298">
            <v>25.03</v>
          </cell>
          <cell r="F3298">
            <v>264.01</v>
          </cell>
        </row>
        <row r="3299">
          <cell r="A3299" t="str">
            <v>46.26.616</v>
          </cell>
          <cell r="B3299" t="str">
            <v>Redução excêntrica em ferro fundido, predial SMU, DN= 150 x 75 mm</v>
          </cell>
          <cell r="C3299" t="str">
            <v>UN</v>
          </cell>
          <cell r="D3299">
            <v>556.98</v>
          </cell>
          <cell r="E3299">
            <v>25.03</v>
          </cell>
          <cell r="F3299">
            <v>582.01</v>
          </cell>
        </row>
        <row r="3300">
          <cell r="A3300" t="str">
            <v>46.26.632</v>
          </cell>
          <cell r="B3300" t="str">
            <v>Redução excêntrica em ferro fundido, predial SMU, DN= 150 x 100 mm</v>
          </cell>
          <cell r="C3300" t="str">
            <v>UN</v>
          </cell>
          <cell r="D3300">
            <v>534.32000000000005</v>
          </cell>
          <cell r="E3300">
            <v>25.03</v>
          </cell>
          <cell r="F3300">
            <v>559.35</v>
          </cell>
        </row>
        <row r="3301">
          <cell r="A3301" t="str">
            <v>46.26.634</v>
          </cell>
          <cell r="B3301" t="str">
            <v>Redução excêntrica em ferro fundido, predial SMU, DN= 150 x 125 mm</v>
          </cell>
          <cell r="C3301" t="str">
            <v>UN</v>
          </cell>
          <cell r="D3301">
            <v>491.7</v>
          </cell>
          <cell r="E3301">
            <v>25.03</v>
          </cell>
          <cell r="F3301">
            <v>516.73</v>
          </cell>
        </row>
        <row r="3302">
          <cell r="A3302" t="str">
            <v>46.26.636</v>
          </cell>
          <cell r="B3302" t="str">
            <v>Redução excêntrica em ferro fundido, predial SMU, DN= 200 x 125 mm</v>
          </cell>
          <cell r="C3302" t="str">
            <v>UN</v>
          </cell>
          <cell r="D3302">
            <v>524.32000000000005</v>
          </cell>
          <cell r="E3302">
            <v>25.03</v>
          </cell>
          <cell r="F3302">
            <v>549.35</v>
          </cell>
        </row>
        <row r="3303">
          <cell r="A3303" t="str">
            <v>46.26.640</v>
          </cell>
          <cell r="B3303" t="str">
            <v>Redução excêntrica em ferro fundido, predial SMU, DN= 200 x 150 mm</v>
          </cell>
          <cell r="C3303" t="str">
            <v>UN</v>
          </cell>
          <cell r="D3303">
            <v>582.30999999999995</v>
          </cell>
          <cell r="E3303">
            <v>25.03</v>
          </cell>
          <cell r="F3303">
            <v>607.34</v>
          </cell>
        </row>
        <row r="3304">
          <cell r="A3304" t="str">
            <v>46.26.690</v>
          </cell>
          <cell r="B3304" t="str">
            <v>Redução excêntrica em ferro fundido, predial SMU, DN= 250 x 200 mm</v>
          </cell>
          <cell r="C3304" t="str">
            <v>UN</v>
          </cell>
          <cell r="D3304">
            <v>1095.42</v>
          </cell>
          <cell r="E3304">
            <v>25.03</v>
          </cell>
          <cell r="F3304">
            <v>1120.45</v>
          </cell>
        </row>
        <row r="3305">
          <cell r="A3305" t="str">
            <v>46.26.700</v>
          </cell>
          <cell r="B3305" t="str">
            <v>Te de visita em ferro fundido, predial SMU, DN= 75 mm</v>
          </cell>
          <cell r="C3305" t="str">
            <v>UN</v>
          </cell>
          <cell r="D3305">
            <v>521.74</v>
          </cell>
          <cell r="E3305">
            <v>20.02</v>
          </cell>
          <cell r="F3305">
            <v>541.76</v>
          </cell>
        </row>
        <row r="3306">
          <cell r="A3306" t="str">
            <v>46.26.710</v>
          </cell>
          <cell r="B3306" t="str">
            <v>Te de visita em ferro fundido, predial SMU, DN= 100 mm</v>
          </cell>
          <cell r="C3306" t="str">
            <v>UN</v>
          </cell>
          <cell r="D3306">
            <v>696.91</v>
          </cell>
          <cell r="E3306">
            <v>25.03</v>
          </cell>
          <cell r="F3306">
            <v>721.94</v>
          </cell>
        </row>
        <row r="3307">
          <cell r="A3307" t="str">
            <v>46.26.720</v>
          </cell>
          <cell r="B3307" t="str">
            <v>Te de visita em ferro fundido, predial SMU, DN= 125 mm</v>
          </cell>
          <cell r="C3307" t="str">
            <v>UN</v>
          </cell>
          <cell r="D3307">
            <v>1090.58</v>
          </cell>
          <cell r="E3307">
            <v>25.03</v>
          </cell>
          <cell r="F3307">
            <v>1115.6099999999999</v>
          </cell>
        </row>
        <row r="3308">
          <cell r="A3308" t="str">
            <v>46.26.730</v>
          </cell>
          <cell r="B3308" t="str">
            <v>Te de visita em ferro fundido, predial SMU, DN= 150 mm</v>
          </cell>
          <cell r="C3308" t="str">
            <v>UN</v>
          </cell>
          <cell r="D3308">
            <v>1282.58</v>
          </cell>
          <cell r="E3308">
            <v>25.03</v>
          </cell>
          <cell r="F3308">
            <v>1307.6099999999999</v>
          </cell>
        </row>
        <row r="3309">
          <cell r="A3309" t="str">
            <v>46.26.740</v>
          </cell>
          <cell r="B3309" t="str">
            <v>Te de visita em ferro fundido, predial SMU, DN= 200 mm</v>
          </cell>
          <cell r="C3309" t="str">
            <v>UN</v>
          </cell>
          <cell r="D3309">
            <v>2618.61</v>
          </cell>
          <cell r="E3309">
            <v>25.03</v>
          </cell>
          <cell r="F3309">
            <v>2643.64</v>
          </cell>
        </row>
        <row r="3310">
          <cell r="A3310" t="str">
            <v>46.26.800</v>
          </cell>
          <cell r="B3310" t="str">
            <v>Abraçadeira dentada para travamento em aço inoxidável, com parafuso de aço zincado, para tubo em ferro fundido predial SMU, DN= 50 mm</v>
          </cell>
          <cell r="C3310" t="str">
            <v>UN</v>
          </cell>
          <cell r="D3310">
            <v>209.82</v>
          </cell>
          <cell r="E3310">
            <v>20.02</v>
          </cell>
          <cell r="F3310">
            <v>229.84</v>
          </cell>
        </row>
        <row r="3311">
          <cell r="A3311" t="str">
            <v>46.26.810</v>
          </cell>
          <cell r="B3311" t="str">
            <v>Abraçadeira dentada para travamento em aço inoxidável, com parafuso de aço zincado, para tubo em ferro fundido predial SMU, DN= 75 mm</v>
          </cell>
          <cell r="C3311" t="str">
            <v>UN</v>
          </cell>
          <cell r="D3311">
            <v>294.23</v>
          </cell>
          <cell r="E3311">
            <v>20.02</v>
          </cell>
          <cell r="F3311">
            <v>314.25</v>
          </cell>
        </row>
        <row r="3312">
          <cell r="A3312" t="str">
            <v>46.26.820</v>
          </cell>
          <cell r="B3312" t="str">
            <v>Abraçadeira dentada para travamento em aço inoxidável, com parafuso de aço zincado, para tubo em ferro fundido predial SMU, DN= 100 mm</v>
          </cell>
          <cell r="C3312" t="str">
            <v>UN</v>
          </cell>
          <cell r="D3312">
            <v>528.92999999999995</v>
          </cell>
          <cell r="E3312">
            <v>25.03</v>
          </cell>
          <cell r="F3312">
            <v>553.96</v>
          </cell>
        </row>
        <row r="3313">
          <cell r="A3313" t="str">
            <v>46.26.825</v>
          </cell>
          <cell r="B3313" t="str">
            <v>Abraçadeira dentada para travamento em aço inoxidável, com parafuso de aço zincado, para tubo em ferro fundido predial SMU, DN= 125 mm</v>
          </cell>
          <cell r="C3313" t="str">
            <v>UN</v>
          </cell>
          <cell r="D3313">
            <v>479.48</v>
          </cell>
          <cell r="E3313">
            <v>25.03</v>
          </cell>
          <cell r="F3313">
            <v>504.51</v>
          </cell>
        </row>
        <row r="3314">
          <cell r="A3314" t="str">
            <v>46.26.830</v>
          </cell>
          <cell r="B3314" t="str">
            <v>Abraçadeira dentada para travamento em aço inoxidável, com parafuso de aço zincado, para tubo em ferro fundido predial SMU, DN= 150 mm</v>
          </cell>
          <cell r="C3314" t="str">
            <v>UN</v>
          </cell>
          <cell r="D3314">
            <v>603.14</v>
          </cell>
          <cell r="E3314">
            <v>25.03</v>
          </cell>
          <cell r="F3314">
            <v>628.16999999999996</v>
          </cell>
        </row>
        <row r="3315">
          <cell r="A3315" t="str">
            <v>46.26.840</v>
          </cell>
          <cell r="B3315" t="str">
            <v>Tampão simples em ferro fundido, predial SMU, DN= 150 mm</v>
          </cell>
          <cell r="C3315" t="str">
            <v>UN</v>
          </cell>
          <cell r="D3315">
            <v>260.89</v>
          </cell>
          <cell r="E3315">
            <v>25.03</v>
          </cell>
          <cell r="F3315">
            <v>285.92</v>
          </cell>
        </row>
        <row r="3316">
          <cell r="A3316" t="str">
            <v>46.26.843</v>
          </cell>
          <cell r="B3316" t="str">
            <v>Tampão simples em ferro fundido, predial SMU, DN= 200 mm</v>
          </cell>
          <cell r="C3316" t="str">
            <v>UN</v>
          </cell>
          <cell r="D3316">
            <v>525.99</v>
          </cell>
          <cell r="E3316">
            <v>25.03</v>
          </cell>
          <cell r="F3316">
            <v>551.02</v>
          </cell>
        </row>
        <row r="3317">
          <cell r="A3317" t="str">
            <v>46.26.900</v>
          </cell>
          <cell r="B3317" t="str">
            <v>Junção 45° em ferro fundido, predial SMU, DN= 125 x 100 mm</v>
          </cell>
          <cell r="C3317" t="str">
            <v>UN</v>
          </cell>
          <cell r="D3317">
            <v>471.85</v>
          </cell>
          <cell r="E3317">
            <v>25.03</v>
          </cell>
          <cell r="F3317">
            <v>496.88</v>
          </cell>
        </row>
        <row r="3318">
          <cell r="A3318" t="str">
            <v>46.26.910</v>
          </cell>
          <cell r="B3318" t="str">
            <v>Junção 45° em ferro fundido, predial SMU, DN= 150 x 100 mm</v>
          </cell>
          <cell r="C3318" t="str">
            <v>UN</v>
          </cell>
          <cell r="D3318">
            <v>707.24</v>
          </cell>
          <cell r="E3318">
            <v>25.03</v>
          </cell>
          <cell r="F3318">
            <v>732.27</v>
          </cell>
        </row>
        <row r="3319">
          <cell r="A3319" t="str">
            <v>46.26.920</v>
          </cell>
          <cell r="B3319" t="str">
            <v>Junção 45° em ferro fundido, predial SMU, DN= 200 x 100 mm</v>
          </cell>
          <cell r="C3319" t="str">
            <v>UN</v>
          </cell>
          <cell r="D3319">
            <v>1269.77</v>
          </cell>
          <cell r="E3319">
            <v>25.03</v>
          </cell>
          <cell r="F3319">
            <v>1294.8</v>
          </cell>
        </row>
        <row r="3320">
          <cell r="A3320" t="str">
            <v>46.26.930</v>
          </cell>
          <cell r="B3320" t="str">
            <v>Junção 45° em ferro fundido, predial SMU, DN= 200 x 200 mm</v>
          </cell>
          <cell r="C3320" t="str">
            <v>UN</v>
          </cell>
          <cell r="D3320">
            <v>2736.64</v>
          </cell>
          <cell r="E3320">
            <v>25.03</v>
          </cell>
          <cell r="F3320">
            <v>2761.67</v>
          </cell>
        </row>
        <row r="3321">
          <cell r="A3321" t="str">
            <v>46.27</v>
          </cell>
          <cell r="B3321" t="str">
            <v>Tubulacao em cobre, para sistema de ar condicionado</v>
          </cell>
        </row>
        <row r="3322">
          <cell r="A3322" t="str">
            <v>46.27.050</v>
          </cell>
          <cell r="B3322" t="str">
            <v>Tubo de cobre flexível, espessura 1/32" - diâmetro 3/16", inclusive conexões</v>
          </cell>
          <cell r="C3322" t="str">
            <v>M</v>
          </cell>
          <cell r="D3322">
            <v>9.82</v>
          </cell>
          <cell r="E3322">
            <v>8.26</v>
          </cell>
          <cell r="F3322">
            <v>18.079999999999998</v>
          </cell>
        </row>
        <row r="3323">
          <cell r="A3323" t="str">
            <v>46.27.060</v>
          </cell>
          <cell r="B3323" t="str">
            <v>Tubo de cobre flexível, espessura 1/32" - diâmetro 1/4", inclusive conexões</v>
          </cell>
          <cell r="C3323" t="str">
            <v>M</v>
          </cell>
          <cell r="D3323">
            <v>12.43</v>
          </cell>
          <cell r="E3323">
            <v>8.26</v>
          </cell>
          <cell r="F3323">
            <v>20.69</v>
          </cell>
        </row>
        <row r="3324">
          <cell r="A3324" t="str">
            <v>46.27.070</v>
          </cell>
          <cell r="B3324" t="str">
            <v>Tubo de cobre flexível, espessura 1/32" - diâmetro 5/16", inclusive conexões</v>
          </cell>
          <cell r="C3324" t="str">
            <v>M</v>
          </cell>
          <cell r="D3324">
            <v>16.38</v>
          </cell>
          <cell r="E3324">
            <v>8.26</v>
          </cell>
          <cell r="F3324">
            <v>24.64</v>
          </cell>
        </row>
        <row r="3325">
          <cell r="A3325" t="str">
            <v>46.27.080</v>
          </cell>
          <cell r="B3325" t="str">
            <v>Tubo de cobre flexível, espessura 1/32" - diâmetro 3/8", inclusive conexões</v>
          </cell>
          <cell r="C3325" t="str">
            <v>M</v>
          </cell>
          <cell r="D3325">
            <v>21.09</v>
          </cell>
          <cell r="E3325">
            <v>12.51</v>
          </cell>
          <cell r="F3325">
            <v>33.6</v>
          </cell>
        </row>
        <row r="3326">
          <cell r="A3326" t="str">
            <v>46.27.090</v>
          </cell>
          <cell r="B3326" t="str">
            <v>Tubo de cobre flexível, espessura 1/32" - diâmetro 1/2", inclusive conexões</v>
          </cell>
          <cell r="C3326" t="str">
            <v>M</v>
          </cell>
          <cell r="D3326">
            <v>27.81</v>
          </cell>
          <cell r="E3326">
            <v>12.51</v>
          </cell>
          <cell r="F3326">
            <v>40.32</v>
          </cell>
        </row>
        <row r="3327">
          <cell r="A3327" t="str">
            <v>46.27.100</v>
          </cell>
          <cell r="B3327" t="str">
            <v>Tubo de cobre flexível, espessura 1/32" - diâmetro 5/8", inclusive conexões</v>
          </cell>
          <cell r="C3327" t="str">
            <v>M</v>
          </cell>
          <cell r="D3327">
            <v>35.090000000000003</v>
          </cell>
          <cell r="E3327">
            <v>12.51</v>
          </cell>
          <cell r="F3327">
            <v>47.6</v>
          </cell>
        </row>
        <row r="3328">
          <cell r="A3328" t="str">
            <v>46.27.110</v>
          </cell>
          <cell r="B3328" t="str">
            <v>Tubo de cobre flexível, espessura 1/32" - diâmetro 3/4", inclusive conexões</v>
          </cell>
          <cell r="C3328" t="str">
            <v>M</v>
          </cell>
          <cell r="D3328">
            <v>41.89</v>
          </cell>
          <cell r="E3328">
            <v>12.51</v>
          </cell>
          <cell r="F3328">
            <v>54.4</v>
          </cell>
        </row>
        <row r="3329">
          <cell r="A3329" t="str">
            <v>46.32</v>
          </cell>
          <cell r="B3329" t="str">
            <v>Tubulacao em cobre rigido, para sistema VRF de ar condicionado</v>
          </cell>
        </row>
        <row r="3330">
          <cell r="A3330" t="str">
            <v>46.32.001</v>
          </cell>
          <cell r="B3330" t="str">
            <v>Tubo de cobre sem costura, rígido, espessura 1/16" - diâmetro 3/8", inclusive conexões</v>
          </cell>
          <cell r="C3330" t="str">
            <v>M</v>
          </cell>
          <cell r="D3330">
            <v>48.58</v>
          </cell>
          <cell r="E3330">
            <v>18.02</v>
          </cell>
          <cell r="F3330">
            <v>66.599999999999994</v>
          </cell>
        </row>
        <row r="3331">
          <cell r="A3331" t="str">
            <v>46.32.002</v>
          </cell>
          <cell r="B3331" t="str">
            <v>Tubo de cobre sem costura, rígido, espessura 1/16" - diâmetro 1/2", inclusive conexões</v>
          </cell>
          <cell r="C3331" t="str">
            <v>M</v>
          </cell>
          <cell r="D3331">
            <v>70.47</v>
          </cell>
          <cell r="E3331">
            <v>18.02</v>
          </cell>
          <cell r="F3331">
            <v>88.49</v>
          </cell>
        </row>
        <row r="3332">
          <cell r="A3332" t="str">
            <v>46.32.003</v>
          </cell>
          <cell r="B3332" t="str">
            <v>Tubo de cobre sem costura, rígido, espessura 1/16" - diâmetro 5/8", inclusive conexões</v>
          </cell>
          <cell r="C3332" t="str">
            <v>M</v>
          </cell>
          <cell r="D3332">
            <v>85.59</v>
          </cell>
          <cell r="E3332">
            <v>18.02</v>
          </cell>
          <cell r="F3332">
            <v>103.61</v>
          </cell>
        </row>
        <row r="3333">
          <cell r="A3333" t="str">
            <v>46.32.004</v>
          </cell>
          <cell r="B3333" t="str">
            <v>Tubo de cobre sem costura, rígido, espessura 1/16" - diâmetro 3/4", inclusive conexões</v>
          </cell>
          <cell r="C3333" t="str">
            <v>M</v>
          </cell>
          <cell r="D3333">
            <v>107.57</v>
          </cell>
          <cell r="E3333">
            <v>18.02</v>
          </cell>
          <cell r="F3333">
            <v>125.59</v>
          </cell>
        </row>
        <row r="3334">
          <cell r="A3334" t="str">
            <v>46.32.005</v>
          </cell>
          <cell r="B3334" t="str">
            <v>Tubo de cobre sem costura, rígido, espessura 1/16" - diâmetro 7/8", inclusive conexões</v>
          </cell>
          <cell r="C3334" t="str">
            <v>M</v>
          </cell>
          <cell r="D3334">
            <v>133.24</v>
          </cell>
          <cell r="E3334">
            <v>18.02</v>
          </cell>
          <cell r="F3334">
            <v>151.26</v>
          </cell>
        </row>
        <row r="3335">
          <cell r="A3335" t="str">
            <v>46.32.006</v>
          </cell>
          <cell r="B3335" t="str">
            <v>Tubo de cobre sem costura, rígido, espessura 1/16" - diâmetro 1", inclusive conexões</v>
          </cell>
          <cell r="C3335" t="str">
            <v>M</v>
          </cell>
          <cell r="D3335">
            <v>149.97</v>
          </cell>
          <cell r="E3335">
            <v>18.02</v>
          </cell>
          <cell r="F3335">
            <v>167.99</v>
          </cell>
        </row>
        <row r="3336">
          <cell r="A3336" t="str">
            <v>46.32.007</v>
          </cell>
          <cell r="B3336" t="str">
            <v>Tubo de cobre sem costura, rígido, espessura 1/16" - diâmetro 1.1/8", inclusive conexões</v>
          </cell>
          <cell r="C3336" t="str">
            <v>M</v>
          </cell>
          <cell r="D3336">
            <v>161.77000000000001</v>
          </cell>
          <cell r="E3336">
            <v>18.02</v>
          </cell>
          <cell r="F3336">
            <v>179.79</v>
          </cell>
        </row>
        <row r="3337">
          <cell r="A3337" t="str">
            <v>46.32.008</v>
          </cell>
          <cell r="B3337" t="str">
            <v>Tubo de cobre sem costura, rígido, espessura 1/16" - diâmetro 1.1/4", inclusive conexões</v>
          </cell>
          <cell r="C3337" t="str">
            <v>M</v>
          </cell>
          <cell r="D3337">
            <v>176.05</v>
          </cell>
          <cell r="E3337">
            <v>18.02</v>
          </cell>
          <cell r="F3337">
            <v>194.07</v>
          </cell>
        </row>
        <row r="3338">
          <cell r="A3338" t="str">
            <v>46.32.009</v>
          </cell>
          <cell r="B3338" t="str">
            <v>Tubo de cobre sem costura, rígido, espessura 1/16" - diâmetro 1.3/8", inclusive conexões</v>
          </cell>
          <cell r="C3338" t="str">
            <v>M</v>
          </cell>
          <cell r="D3338">
            <v>216.61</v>
          </cell>
          <cell r="E3338">
            <v>18.02</v>
          </cell>
          <cell r="F3338">
            <v>234.63</v>
          </cell>
        </row>
        <row r="3339">
          <cell r="A3339" t="str">
            <v>46.32.010</v>
          </cell>
          <cell r="B3339" t="str">
            <v>Tubo de cobre sem costura, rígido, espessura 1/16" - diâmetro 1.1/2", inclusive conexões</v>
          </cell>
          <cell r="C3339" t="str">
            <v>M</v>
          </cell>
          <cell r="D3339">
            <v>238.62</v>
          </cell>
          <cell r="E3339">
            <v>18.02</v>
          </cell>
          <cell r="F3339">
            <v>256.64</v>
          </cell>
        </row>
        <row r="3340">
          <cell r="A3340" t="str">
            <v>46.32.011</v>
          </cell>
          <cell r="B3340" t="str">
            <v>Tubo de cobre sem costura, rígido, espessura 1/16" - diâmetro 1.5/8", inclusive conexões</v>
          </cell>
          <cell r="C3340" t="str">
            <v>M</v>
          </cell>
          <cell r="D3340">
            <v>260.29000000000002</v>
          </cell>
          <cell r="E3340">
            <v>18.02</v>
          </cell>
          <cell r="F3340">
            <v>278.31</v>
          </cell>
        </row>
        <row r="3341">
          <cell r="A3341" t="str">
            <v>46.33</v>
          </cell>
          <cell r="B3341" t="str">
            <v>Tubulacao em PP - aguas pluviais / esgoto</v>
          </cell>
        </row>
        <row r="3342">
          <cell r="A3342" t="str">
            <v>46.33.001</v>
          </cell>
          <cell r="B3342" t="str">
            <v>Tubo de esgoto em polipropileno de alta resistência - PP, DN= 40mm, preto, com união deslizante e guarnição elastomérica de duplo lábio</v>
          </cell>
          <cell r="C3342" t="str">
            <v>M</v>
          </cell>
          <cell r="D3342">
            <v>30.91</v>
          </cell>
          <cell r="E3342">
            <v>17.600000000000001</v>
          </cell>
          <cell r="F3342">
            <v>48.51</v>
          </cell>
        </row>
        <row r="3343">
          <cell r="A3343" t="str">
            <v>46.33.002</v>
          </cell>
          <cell r="B3343" t="str">
            <v>Tubo de esgoto em polipropileno de alta resistência - PP, DN= 50mm, preto, com união deslizante e guarnição elastomérica de duplo lábio</v>
          </cell>
          <cell r="C3343" t="str">
            <v>M</v>
          </cell>
          <cell r="D3343">
            <v>38.31</v>
          </cell>
          <cell r="E3343">
            <v>17.600000000000001</v>
          </cell>
          <cell r="F3343">
            <v>55.91</v>
          </cell>
        </row>
        <row r="3344">
          <cell r="A3344" t="str">
            <v>46.33.003</v>
          </cell>
          <cell r="B3344" t="str">
            <v>Tubo de esgoto em polipropileno de alta resistência - PP, DN= 63mm, preto, com união deslizante e guarnição elastomérica de duplo lábio</v>
          </cell>
          <cell r="C3344" t="str">
            <v>M</v>
          </cell>
          <cell r="D3344">
            <v>43.67</v>
          </cell>
          <cell r="E3344">
            <v>17.600000000000001</v>
          </cell>
          <cell r="F3344">
            <v>61.27</v>
          </cell>
        </row>
        <row r="3345">
          <cell r="A3345" t="str">
            <v>46.33.004</v>
          </cell>
          <cell r="B3345" t="str">
            <v>Tubo de esgoto em polipropileno de alta resistência - PP, DN= 110mm, preto, com união deslizante e guarnição elastomérica de duplo lábio</v>
          </cell>
          <cell r="C3345" t="str">
            <v>M</v>
          </cell>
          <cell r="D3345">
            <v>109.31</v>
          </cell>
          <cell r="E3345">
            <v>26.4</v>
          </cell>
          <cell r="F3345">
            <v>135.71</v>
          </cell>
        </row>
        <row r="3346">
          <cell r="A3346" t="str">
            <v>46.33.020</v>
          </cell>
          <cell r="B3346" t="str">
            <v>Joelho 45° em polipropileno de alta resistência, preto, tipo PB, DN= 40mm</v>
          </cell>
          <cell r="C3346" t="str">
            <v>UN</v>
          </cell>
          <cell r="D3346">
            <v>10.63</v>
          </cell>
          <cell r="E3346">
            <v>11.51</v>
          </cell>
          <cell r="F3346">
            <v>22.14</v>
          </cell>
        </row>
        <row r="3347">
          <cell r="A3347" t="str">
            <v>46.33.021</v>
          </cell>
          <cell r="B3347" t="str">
            <v>Joelho 45° em polipropileno de alta resistência - PP, preto, tipo PB, DN= 50mm</v>
          </cell>
          <cell r="C3347" t="str">
            <v>UN</v>
          </cell>
          <cell r="D3347">
            <v>16.03</v>
          </cell>
          <cell r="E3347">
            <v>11.51</v>
          </cell>
          <cell r="F3347">
            <v>27.54</v>
          </cell>
        </row>
        <row r="3348">
          <cell r="A3348" t="str">
            <v>46.33.022</v>
          </cell>
          <cell r="B3348" t="str">
            <v>Joelho 45° em polipropileno de alta resistência - PP, preto, tipo PB, DN= 63mm</v>
          </cell>
          <cell r="C3348" t="str">
            <v>UN</v>
          </cell>
          <cell r="D3348">
            <v>16.89</v>
          </cell>
          <cell r="E3348">
            <v>17.52</v>
          </cell>
          <cell r="F3348">
            <v>34.409999999999997</v>
          </cell>
        </row>
        <row r="3349">
          <cell r="A3349" t="str">
            <v>46.33.023</v>
          </cell>
          <cell r="B3349" t="str">
            <v>Joelho 45° em polipropileno de alta resistência - PP, preto, tipo PB, DN= 110mm</v>
          </cell>
          <cell r="C3349" t="str">
            <v>UN</v>
          </cell>
          <cell r="D3349">
            <v>17.54</v>
          </cell>
          <cell r="E3349">
            <v>20.02</v>
          </cell>
          <cell r="F3349">
            <v>37.56</v>
          </cell>
        </row>
        <row r="3350">
          <cell r="A3350" t="str">
            <v>46.33.047</v>
          </cell>
          <cell r="B3350" t="str">
            <v>Joelho 87°30' em polipropileno de alta resistência - PP, preto, tipo PB, DN= 40mm</v>
          </cell>
          <cell r="C3350" t="str">
            <v>UN</v>
          </cell>
          <cell r="D3350">
            <v>11.34</v>
          </cell>
          <cell r="E3350">
            <v>11.51</v>
          </cell>
          <cell r="F3350">
            <v>22.85</v>
          </cell>
        </row>
        <row r="3351">
          <cell r="A3351" t="str">
            <v>46.33.048</v>
          </cell>
          <cell r="B3351" t="str">
            <v>Joelho 87°30' em polipropileno de alta resistência - PP, preto, tipo PB, DN= 50mm</v>
          </cell>
          <cell r="C3351" t="str">
            <v>UN</v>
          </cell>
          <cell r="D3351">
            <v>15.92</v>
          </cell>
          <cell r="E3351">
            <v>11.51</v>
          </cell>
          <cell r="F3351">
            <v>27.43</v>
          </cell>
        </row>
        <row r="3352">
          <cell r="A3352" t="str">
            <v>46.33.049</v>
          </cell>
          <cell r="B3352" t="str">
            <v>Joelho 87°30' em polipropileno de alta resistência - PP, preto, tipo PB, DN= 63mm</v>
          </cell>
          <cell r="C3352" t="str">
            <v>UN</v>
          </cell>
          <cell r="D3352">
            <v>20.68</v>
          </cell>
          <cell r="E3352">
            <v>17.52</v>
          </cell>
          <cell r="F3352">
            <v>38.200000000000003</v>
          </cell>
        </row>
        <row r="3353">
          <cell r="A3353" t="str">
            <v>46.33.074</v>
          </cell>
          <cell r="B3353" t="str">
            <v>Joelho 87°30' em polipropileno de alta resistência - PP, preto, tipo PB, DN= 110mm, com base de apoio</v>
          </cell>
          <cell r="C3353" t="str">
            <v>UN</v>
          </cell>
          <cell r="D3353">
            <v>41.63</v>
          </cell>
          <cell r="E3353">
            <v>20.02</v>
          </cell>
          <cell r="F3353">
            <v>61.65</v>
          </cell>
        </row>
        <row r="3354">
          <cell r="A3354" t="str">
            <v>46.33.102</v>
          </cell>
          <cell r="B3354" t="str">
            <v>Luva dupla em polipropileno de alta resistência - PP,  preto,  DN= 40mm</v>
          </cell>
          <cell r="C3354" t="str">
            <v>UN</v>
          </cell>
          <cell r="D3354">
            <v>13.48</v>
          </cell>
          <cell r="E3354">
            <v>11.51</v>
          </cell>
          <cell r="F3354">
            <v>24.99</v>
          </cell>
        </row>
        <row r="3355">
          <cell r="A3355" t="str">
            <v>46.33.103</v>
          </cell>
          <cell r="B3355" t="str">
            <v>Luva dupla em polipropileno de alta resistência - PP,  preto,  DN= 50mm</v>
          </cell>
          <cell r="C3355" t="str">
            <v>UN</v>
          </cell>
          <cell r="D3355">
            <v>17.489999999999998</v>
          </cell>
          <cell r="E3355">
            <v>11.51</v>
          </cell>
          <cell r="F3355">
            <v>29</v>
          </cell>
        </row>
        <row r="3356">
          <cell r="A3356" t="str">
            <v>46.33.104</v>
          </cell>
          <cell r="B3356" t="str">
            <v>Luva dupla em polipropileno de alta resistência - PP,  preto,  DN= 63mm</v>
          </cell>
          <cell r="C3356" t="str">
            <v>UN</v>
          </cell>
          <cell r="D3356">
            <v>20.11</v>
          </cell>
          <cell r="E3356">
            <v>17.52</v>
          </cell>
          <cell r="F3356">
            <v>37.630000000000003</v>
          </cell>
        </row>
        <row r="3357">
          <cell r="A3357" t="str">
            <v>46.33.105</v>
          </cell>
          <cell r="B3357" t="str">
            <v>Luva dupla em polipropileno de alta resistência - PP,  preto,  DN= 110mm</v>
          </cell>
          <cell r="C3357" t="str">
            <v>UN</v>
          </cell>
          <cell r="D3357">
            <v>31.86</v>
          </cell>
          <cell r="E3357">
            <v>20.02</v>
          </cell>
          <cell r="F3357">
            <v>51.88</v>
          </cell>
        </row>
        <row r="3358">
          <cell r="A3358" t="str">
            <v>46.33.116</v>
          </cell>
          <cell r="B3358" t="str">
            <v>Luva de Redução em polipropileno de alta resistência - PP, preto, tipo PB, DN= 50x40mm</v>
          </cell>
          <cell r="C3358" t="str">
            <v>UN</v>
          </cell>
          <cell r="D3358">
            <v>10.38</v>
          </cell>
          <cell r="E3358">
            <v>11.51</v>
          </cell>
          <cell r="F3358">
            <v>21.89</v>
          </cell>
        </row>
        <row r="3359">
          <cell r="A3359" t="str">
            <v>46.33.117</v>
          </cell>
          <cell r="B3359" t="str">
            <v>Luva de Redução em polipropileno de alta resistência - PP, preto, tipo PB, DN= 63x50mm</v>
          </cell>
          <cell r="C3359" t="str">
            <v>UN</v>
          </cell>
          <cell r="D3359">
            <v>15.82</v>
          </cell>
          <cell r="E3359">
            <v>17.52</v>
          </cell>
          <cell r="F3359">
            <v>33.340000000000003</v>
          </cell>
        </row>
        <row r="3360">
          <cell r="A3360" t="str">
            <v>46.33.118</v>
          </cell>
          <cell r="B3360" t="str">
            <v>Luva de Redução em polipropileno de alta resistência - PP, preto, tipo PB, DN= 110x63mm</v>
          </cell>
          <cell r="C3360" t="str">
            <v>UN</v>
          </cell>
          <cell r="D3360">
            <v>24.65</v>
          </cell>
          <cell r="E3360">
            <v>20.02</v>
          </cell>
          <cell r="F3360">
            <v>44.67</v>
          </cell>
        </row>
        <row r="3361">
          <cell r="A3361" t="str">
            <v>46.33.130</v>
          </cell>
          <cell r="B3361" t="str">
            <v>Tê 87°30' simples em polipropileno de alta resistência - PP, preto, tipo PB, DN= 50x50mm</v>
          </cell>
          <cell r="C3361" t="str">
            <v>UN</v>
          </cell>
          <cell r="D3361">
            <v>32.450000000000003</v>
          </cell>
          <cell r="E3361">
            <v>11.51</v>
          </cell>
          <cell r="F3361">
            <v>43.96</v>
          </cell>
        </row>
        <row r="3362">
          <cell r="A3362" t="str">
            <v>46.33.131</v>
          </cell>
          <cell r="B3362" t="str">
            <v>Tê 87°30' simples em polipropileno de alta resistência - PP, preto, tipo PB, DN= 63x63mm</v>
          </cell>
          <cell r="C3362" t="str">
            <v>UN</v>
          </cell>
          <cell r="D3362">
            <v>41.3</v>
          </cell>
          <cell r="E3362">
            <v>17.52</v>
          </cell>
          <cell r="F3362">
            <v>58.82</v>
          </cell>
        </row>
        <row r="3363">
          <cell r="A3363" t="str">
            <v>46.33.132</v>
          </cell>
          <cell r="B3363" t="str">
            <v>Tê 87°30' simples em polipropileno de alta resistência - PP, preto, tipo PB, DN= 110x110mm</v>
          </cell>
          <cell r="C3363" t="str">
            <v>UN</v>
          </cell>
          <cell r="D3363">
            <v>74.989999999999995</v>
          </cell>
          <cell r="E3363">
            <v>20.02</v>
          </cell>
          <cell r="F3363">
            <v>95.01</v>
          </cell>
        </row>
        <row r="3364">
          <cell r="A3364" t="str">
            <v>46.33.137</v>
          </cell>
          <cell r="B3364" t="str">
            <v>Tê 87°30' simples de redução em polipropileno de alta resistência - PP, preto, tipo PB, DN= 110x63mm</v>
          </cell>
          <cell r="C3364" t="str">
            <v>UN</v>
          </cell>
          <cell r="D3364">
            <v>55.99</v>
          </cell>
          <cell r="E3364">
            <v>20.02</v>
          </cell>
          <cell r="F3364">
            <v>76.010000000000005</v>
          </cell>
        </row>
        <row r="3365">
          <cell r="A3365" t="str">
            <v>46.33.140</v>
          </cell>
          <cell r="B3365" t="str">
            <v>Tê 87°30' de inspeção em polipropileno de alta resistência - PP, preto (PxB), DN 110mm</v>
          </cell>
          <cell r="C3365" t="str">
            <v>UN</v>
          </cell>
          <cell r="D3365">
            <v>183.48</v>
          </cell>
          <cell r="E3365">
            <v>17.52</v>
          </cell>
          <cell r="F3365">
            <v>201</v>
          </cell>
        </row>
        <row r="3366">
          <cell r="A3366" t="str">
            <v>46.33.149</v>
          </cell>
          <cell r="B3366" t="str">
            <v>Junção 45° simples em polipropileno de alta resistência - PP, preto, tipo PB, DN= 50x50mm</v>
          </cell>
          <cell r="C3366" t="str">
            <v>UN</v>
          </cell>
          <cell r="D3366">
            <v>28.97</v>
          </cell>
          <cell r="E3366">
            <v>11.51</v>
          </cell>
          <cell r="F3366">
            <v>40.479999999999997</v>
          </cell>
        </row>
        <row r="3367">
          <cell r="A3367" t="str">
            <v>46.33.150</v>
          </cell>
          <cell r="B3367" t="str">
            <v>Junção 45° simples em polipropileno de alta resistência - PP, preto, tipo PB, DN= 63x63mm</v>
          </cell>
          <cell r="C3367" t="str">
            <v>UN</v>
          </cell>
          <cell r="D3367">
            <v>30.31</v>
          </cell>
          <cell r="E3367">
            <v>17.52</v>
          </cell>
          <cell r="F3367">
            <v>47.83</v>
          </cell>
        </row>
        <row r="3368">
          <cell r="A3368" t="str">
            <v>46.33.151</v>
          </cell>
          <cell r="B3368" t="str">
            <v>Junção 45° simples em polipropileno de alta resistência - PP, preto, tipo PB, DN= 110x110mm</v>
          </cell>
          <cell r="C3368" t="str">
            <v>UN</v>
          </cell>
          <cell r="D3368">
            <v>66.81</v>
          </cell>
          <cell r="E3368">
            <v>20.02</v>
          </cell>
          <cell r="F3368">
            <v>86.83</v>
          </cell>
        </row>
        <row r="3369">
          <cell r="A3369" t="str">
            <v>46.33.159</v>
          </cell>
          <cell r="B3369" t="str">
            <v>Junção 45° simples de redução em polipropileno de alta resistência - PP, preto, tipo PB, DN= 63x50mm</v>
          </cell>
          <cell r="C3369" t="str">
            <v>UN</v>
          </cell>
          <cell r="D3369">
            <v>27.41</v>
          </cell>
          <cell r="E3369">
            <v>17.52</v>
          </cell>
          <cell r="F3369">
            <v>44.93</v>
          </cell>
        </row>
        <row r="3370">
          <cell r="A3370" t="str">
            <v>46.33.160</v>
          </cell>
          <cell r="B3370" t="str">
            <v>Junção 45° simples de redução em polipropileno de alta resistência - PP, preto, tipo PB, DN= 110x50mm</v>
          </cell>
          <cell r="C3370" t="str">
            <v>UN</v>
          </cell>
          <cell r="D3370">
            <v>50.47</v>
          </cell>
          <cell r="E3370">
            <v>20.02</v>
          </cell>
          <cell r="F3370">
            <v>70.489999999999995</v>
          </cell>
        </row>
        <row r="3371">
          <cell r="A3371" t="str">
            <v>46.33.161</v>
          </cell>
          <cell r="B3371" t="str">
            <v>Junção 45° simples de redução em polipropileno de alta resistência - PP, preto, tipo PB, DN= 110x63mm</v>
          </cell>
          <cell r="C3371" t="str">
            <v>UN</v>
          </cell>
          <cell r="D3371">
            <v>56.27</v>
          </cell>
          <cell r="E3371">
            <v>20.02</v>
          </cell>
          <cell r="F3371">
            <v>76.290000000000006</v>
          </cell>
        </row>
        <row r="3372">
          <cell r="A3372" t="str">
            <v>46.33.170</v>
          </cell>
          <cell r="B3372" t="str">
            <v>Curva 87°30' em polipropileno de alta resistência - PP, preto, tipo PB, DN= 110mm</v>
          </cell>
          <cell r="C3372" t="str">
            <v>UN</v>
          </cell>
          <cell r="D3372">
            <v>66.09</v>
          </cell>
          <cell r="E3372">
            <v>20.02</v>
          </cell>
          <cell r="F3372">
            <v>86.11</v>
          </cell>
        </row>
        <row r="3373">
          <cell r="A3373" t="str">
            <v>46.33.186</v>
          </cell>
          <cell r="B3373" t="str">
            <v>Caixa sifonada de piso, em polipropileno de alta resistência PP, preto,  DN=125mm, uma saída de 63mm</v>
          </cell>
          <cell r="C3373" t="str">
            <v>UN</v>
          </cell>
          <cell r="D3373">
            <v>95.29</v>
          </cell>
          <cell r="E3373">
            <v>17.52</v>
          </cell>
          <cell r="F3373">
            <v>112.81</v>
          </cell>
        </row>
        <row r="3374">
          <cell r="A3374" t="str">
            <v>46.33.197</v>
          </cell>
          <cell r="B3374" t="str">
            <v>Prolongamento para caixa sifonada em prolipropileno de alta resistência PP, preto, DN= 125mm</v>
          </cell>
          <cell r="C3374" t="str">
            <v>UN</v>
          </cell>
          <cell r="D3374">
            <v>68.83</v>
          </cell>
          <cell r="E3374">
            <v>20.02</v>
          </cell>
          <cell r="F3374">
            <v>88.85</v>
          </cell>
        </row>
        <row r="3375">
          <cell r="A3375" t="str">
            <v>46.33.201</v>
          </cell>
          <cell r="B3375" t="str">
            <v>Tampa tê de inspeção oval, em polipropileno de alta resistência preto (PxB), DN=110mm</v>
          </cell>
          <cell r="C3375" t="str">
            <v>UN</v>
          </cell>
          <cell r="D3375">
            <v>63.49</v>
          </cell>
          <cell r="E3375">
            <v>11.51</v>
          </cell>
          <cell r="F3375">
            <v>75</v>
          </cell>
        </row>
        <row r="3376">
          <cell r="A3376" t="str">
            <v>46.33.206</v>
          </cell>
          <cell r="B3376" t="str">
            <v>Tampão em polipropileno de alta resistência PP, preto (PxB), DN=63mm</v>
          </cell>
          <cell r="C3376" t="str">
            <v>UN</v>
          </cell>
          <cell r="D3376">
            <v>8.6</v>
          </cell>
          <cell r="E3376">
            <v>11.51</v>
          </cell>
          <cell r="F3376">
            <v>20.11</v>
          </cell>
        </row>
        <row r="3377">
          <cell r="A3377" t="str">
            <v>46.33.207</v>
          </cell>
          <cell r="B3377" t="str">
            <v>Tampão em polipropileno de alta resistência PP, preto (PxB), DN=110mm</v>
          </cell>
          <cell r="C3377" t="str">
            <v>UN</v>
          </cell>
          <cell r="D3377">
            <v>26.02</v>
          </cell>
          <cell r="E3377">
            <v>11.51</v>
          </cell>
          <cell r="F3377">
            <v>37.53</v>
          </cell>
        </row>
        <row r="3378">
          <cell r="A3378" t="str">
            <v>46.33.210</v>
          </cell>
          <cell r="B3378" t="str">
            <v>Porta marco para grelha de 12x12 cm, em prolipropileno de alta resistência PP,  preto</v>
          </cell>
          <cell r="C3378" t="str">
            <v>UN</v>
          </cell>
          <cell r="D3378">
            <v>37.04</v>
          </cell>
          <cell r="E3378">
            <v>17.52</v>
          </cell>
          <cell r="F3378">
            <v>54.56</v>
          </cell>
        </row>
        <row r="3379">
          <cell r="A3379" t="str">
            <v>46.33.211</v>
          </cell>
          <cell r="B3379" t="str">
            <v>Marco de bronze com grelha em aço inoxidável de 12x12cm</v>
          </cell>
          <cell r="C3379" t="str">
            <v>CJ</v>
          </cell>
          <cell r="D3379">
            <v>84.12</v>
          </cell>
          <cell r="E3379">
            <v>5.01</v>
          </cell>
          <cell r="F3379">
            <v>89.13</v>
          </cell>
        </row>
        <row r="3380">
          <cell r="A3380" t="str">
            <v>47</v>
          </cell>
          <cell r="B3380" t="str">
            <v>VALVULAS E APARELHOS DE MEDICAO E CONTROLE PARA LIQUIDOS E GASES</v>
          </cell>
        </row>
        <row r="3381">
          <cell r="A3381" t="str">
            <v>47.01</v>
          </cell>
          <cell r="B3381" t="str">
            <v>Registro e / ou valvula em latao fundido sem acabamento</v>
          </cell>
        </row>
        <row r="3382">
          <cell r="A3382" t="str">
            <v>47.01.010</v>
          </cell>
          <cell r="B3382" t="str">
            <v>Registro de gaveta em latão fundido sem acabamento, DN= 1/2´</v>
          </cell>
          <cell r="C3382" t="str">
            <v>UN</v>
          </cell>
          <cell r="D3382">
            <v>38.4</v>
          </cell>
          <cell r="E3382">
            <v>22.52</v>
          </cell>
          <cell r="F3382">
            <v>60.92</v>
          </cell>
        </row>
        <row r="3383">
          <cell r="A3383" t="str">
            <v>47.01.020</v>
          </cell>
          <cell r="B3383" t="str">
            <v>Registro de gaveta em latão fundido sem acabamento, DN= 3/4´</v>
          </cell>
          <cell r="C3383" t="str">
            <v>UN</v>
          </cell>
          <cell r="D3383">
            <v>50.4</v>
          </cell>
          <cell r="E3383">
            <v>30.03</v>
          </cell>
          <cell r="F3383">
            <v>80.430000000000007</v>
          </cell>
        </row>
        <row r="3384">
          <cell r="A3384" t="str">
            <v>47.01.030</v>
          </cell>
          <cell r="B3384" t="str">
            <v>Registro de gaveta em latão fundido sem acabamento, DN= 1´</v>
          </cell>
          <cell r="C3384" t="str">
            <v>UN</v>
          </cell>
          <cell r="D3384">
            <v>65.5</v>
          </cell>
          <cell r="E3384">
            <v>37.54</v>
          </cell>
          <cell r="F3384">
            <v>103.04</v>
          </cell>
        </row>
        <row r="3385">
          <cell r="A3385" t="str">
            <v>47.01.040</v>
          </cell>
          <cell r="B3385" t="str">
            <v>Registro de gaveta em latão fundido sem acabamento, DN= 1 1/4´</v>
          </cell>
          <cell r="C3385" t="str">
            <v>UN</v>
          </cell>
          <cell r="D3385">
            <v>78.459999999999994</v>
          </cell>
          <cell r="E3385">
            <v>45.04</v>
          </cell>
          <cell r="F3385">
            <v>123.5</v>
          </cell>
        </row>
        <row r="3386">
          <cell r="A3386" t="str">
            <v>47.01.050</v>
          </cell>
          <cell r="B3386" t="str">
            <v>Registro de gaveta em latão fundido sem acabamento, DN= 1 1/2´</v>
          </cell>
          <cell r="C3386" t="str">
            <v>UN</v>
          </cell>
          <cell r="D3386">
            <v>94.53</v>
          </cell>
          <cell r="E3386">
            <v>50.05</v>
          </cell>
          <cell r="F3386">
            <v>144.58000000000001</v>
          </cell>
        </row>
        <row r="3387">
          <cell r="A3387" t="str">
            <v>47.01.060</v>
          </cell>
          <cell r="B3387" t="str">
            <v>Registro de gaveta em latão fundido sem acabamento, DN= 2´</v>
          </cell>
          <cell r="C3387" t="str">
            <v>UN</v>
          </cell>
          <cell r="D3387">
            <v>137.71</v>
          </cell>
          <cell r="E3387">
            <v>62.56</v>
          </cell>
          <cell r="F3387">
            <v>200.27</v>
          </cell>
        </row>
        <row r="3388">
          <cell r="A3388" t="str">
            <v>47.01.070</v>
          </cell>
          <cell r="B3388" t="str">
            <v>Registro de gaveta em latão fundido sem acabamento, DN= 2 1/2´</v>
          </cell>
          <cell r="C3388" t="str">
            <v>UN</v>
          </cell>
          <cell r="D3388">
            <v>343.69</v>
          </cell>
          <cell r="E3388">
            <v>75.08</v>
          </cell>
          <cell r="F3388">
            <v>418.77</v>
          </cell>
        </row>
        <row r="3389">
          <cell r="A3389" t="str">
            <v>47.01.080</v>
          </cell>
          <cell r="B3389" t="str">
            <v>Registro de gaveta em latão fundido sem acabamento, DN= 3´</v>
          </cell>
          <cell r="C3389" t="str">
            <v>UN</v>
          </cell>
          <cell r="D3389">
            <v>539.71</v>
          </cell>
          <cell r="E3389">
            <v>100.1</v>
          </cell>
          <cell r="F3389">
            <v>639.80999999999995</v>
          </cell>
        </row>
        <row r="3390">
          <cell r="A3390" t="str">
            <v>47.01.090</v>
          </cell>
          <cell r="B3390" t="str">
            <v>Registro de gaveta em latão fundido sem acabamento, DN= 4´</v>
          </cell>
          <cell r="C3390" t="str">
            <v>UN</v>
          </cell>
          <cell r="D3390">
            <v>909.86</v>
          </cell>
          <cell r="E3390">
            <v>150.15</v>
          </cell>
          <cell r="F3390">
            <v>1060.01</v>
          </cell>
        </row>
        <row r="3391">
          <cell r="A3391" t="str">
            <v>47.01.130</v>
          </cell>
          <cell r="B3391" t="str">
            <v>Registro de pressão em latão fundido sem acabamento, DN= 3/4´</v>
          </cell>
          <cell r="C3391" t="str">
            <v>UN</v>
          </cell>
          <cell r="D3391">
            <v>75.02</v>
          </cell>
          <cell r="E3391">
            <v>30.03</v>
          </cell>
          <cell r="F3391">
            <v>105.05</v>
          </cell>
        </row>
        <row r="3392">
          <cell r="A3392" t="str">
            <v>47.01.170</v>
          </cell>
          <cell r="B3392" t="str">
            <v>Válvula de esfera monobloco em latão, passagem plena, acionamento com alavanca, DN= 1/2´</v>
          </cell>
          <cell r="C3392" t="str">
            <v>UN</v>
          </cell>
          <cell r="D3392">
            <v>26.27</v>
          </cell>
          <cell r="E3392">
            <v>22.52</v>
          </cell>
          <cell r="F3392">
            <v>48.79</v>
          </cell>
        </row>
        <row r="3393">
          <cell r="A3393" t="str">
            <v>47.01.180</v>
          </cell>
          <cell r="B3393" t="str">
            <v>Válvula de esfera monobloco em latão, passagem plena, acionamento com alavanca, DN= 3/4´</v>
          </cell>
          <cell r="C3393" t="str">
            <v>UN</v>
          </cell>
          <cell r="D3393">
            <v>62.81</v>
          </cell>
          <cell r="E3393">
            <v>22.52</v>
          </cell>
          <cell r="F3393">
            <v>85.33</v>
          </cell>
        </row>
        <row r="3394">
          <cell r="A3394" t="str">
            <v>47.01.190</v>
          </cell>
          <cell r="B3394" t="str">
            <v>Válvula de esfera monobloco em latão, passagem plena, acionamento com alavanca, DN= 1´</v>
          </cell>
          <cell r="C3394" t="str">
            <v>UN</v>
          </cell>
          <cell r="D3394">
            <v>75.83</v>
          </cell>
          <cell r="E3394">
            <v>22.52</v>
          </cell>
          <cell r="F3394">
            <v>98.35</v>
          </cell>
        </row>
        <row r="3395">
          <cell r="A3395" t="str">
            <v>47.01.191</v>
          </cell>
          <cell r="B3395" t="str">
            <v>Válvula de esfera monobloco em latão, passagem plena, acionamento com alavanca, DN= 1.1/4´</v>
          </cell>
          <cell r="C3395" t="str">
            <v>UN</v>
          </cell>
          <cell r="D3395">
            <v>94.34</v>
          </cell>
          <cell r="E3395">
            <v>25.03</v>
          </cell>
          <cell r="F3395">
            <v>119.37</v>
          </cell>
        </row>
        <row r="3396">
          <cell r="A3396" t="str">
            <v>47.01.210</v>
          </cell>
          <cell r="B3396" t="str">
            <v>Válvula de esfera monobloco em latão, passagem plena, acionamento com alavanca, DN= 2´</v>
          </cell>
          <cell r="C3396" t="str">
            <v>UN</v>
          </cell>
          <cell r="D3396">
            <v>252.74</v>
          </cell>
          <cell r="E3396">
            <v>22.52</v>
          </cell>
          <cell r="F3396">
            <v>275.26</v>
          </cell>
        </row>
        <row r="3397">
          <cell r="A3397" t="str">
            <v>47.01.220</v>
          </cell>
          <cell r="B3397" t="str">
            <v>Válvula de esfera monobloco em latão, passagem plena, acionamento com alavanca, DN= 4´</v>
          </cell>
          <cell r="C3397" t="str">
            <v>UN</v>
          </cell>
          <cell r="D3397">
            <v>1217.28</v>
          </cell>
          <cell r="E3397">
            <v>50.05</v>
          </cell>
          <cell r="F3397">
            <v>1267.33</v>
          </cell>
        </row>
        <row r="3398">
          <cell r="A3398" t="str">
            <v>47.02</v>
          </cell>
          <cell r="B3398" t="str">
            <v>Registro e / ou valvula em latao fundido com acabamento cromado</v>
          </cell>
        </row>
        <row r="3399">
          <cell r="A3399" t="str">
            <v>47.02.010</v>
          </cell>
          <cell r="B3399" t="str">
            <v>Registro de gaveta em latão fundido cromado com canopla, DN= 1/2´ - linha especial</v>
          </cell>
          <cell r="C3399" t="str">
            <v>UN</v>
          </cell>
          <cell r="D3399">
            <v>96.49</v>
          </cell>
          <cell r="E3399">
            <v>22.52</v>
          </cell>
          <cell r="F3399">
            <v>119.01</v>
          </cell>
        </row>
        <row r="3400">
          <cell r="A3400" t="str">
            <v>47.02.020</v>
          </cell>
          <cell r="B3400" t="str">
            <v>Registro de gaveta em latão fundido cromado com canopla, DN= 3/4´ - linha especial</v>
          </cell>
          <cell r="C3400" t="str">
            <v>UN</v>
          </cell>
          <cell r="D3400">
            <v>102.72</v>
          </cell>
          <cell r="E3400">
            <v>22.52</v>
          </cell>
          <cell r="F3400">
            <v>125.24</v>
          </cell>
        </row>
        <row r="3401">
          <cell r="A3401" t="str">
            <v>47.02.030</v>
          </cell>
          <cell r="B3401" t="str">
            <v>Registro de gaveta em latão fundido cromado com canopla, DN= 1´ - linha especial</v>
          </cell>
          <cell r="C3401" t="str">
            <v>UN</v>
          </cell>
          <cell r="D3401">
            <v>123.67</v>
          </cell>
          <cell r="E3401">
            <v>22.52</v>
          </cell>
          <cell r="F3401">
            <v>146.19</v>
          </cell>
        </row>
        <row r="3402">
          <cell r="A3402" t="str">
            <v>47.02.040</v>
          </cell>
          <cell r="B3402" t="str">
            <v>Registro de gaveta em latão fundido cromado com canopla, DN= 1 1/4´ - linha especial</v>
          </cell>
          <cell r="C3402" t="str">
            <v>UN</v>
          </cell>
          <cell r="D3402">
            <v>155.38999999999999</v>
          </cell>
          <cell r="E3402">
            <v>22.52</v>
          </cell>
          <cell r="F3402">
            <v>177.91</v>
          </cell>
        </row>
        <row r="3403">
          <cell r="A3403" t="str">
            <v>47.02.050</v>
          </cell>
          <cell r="B3403" t="str">
            <v>Registro de gaveta em latão fundido cromado com canopla, DN= 1 1/2´ - linha especial</v>
          </cell>
          <cell r="C3403" t="str">
            <v>UN</v>
          </cell>
          <cell r="D3403">
            <v>160.58000000000001</v>
          </cell>
          <cell r="E3403">
            <v>22.52</v>
          </cell>
          <cell r="F3403">
            <v>183.1</v>
          </cell>
        </row>
        <row r="3404">
          <cell r="A3404" t="str">
            <v>47.02.100</v>
          </cell>
          <cell r="B3404" t="str">
            <v>Registro de pressão em latão fundido cromado com canopla, DN= 1/2´ - linha especial</v>
          </cell>
          <cell r="C3404" t="str">
            <v>UN</v>
          </cell>
          <cell r="D3404">
            <v>91.53</v>
          </cell>
          <cell r="E3404">
            <v>22.52</v>
          </cell>
          <cell r="F3404">
            <v>114.05</v>
          </cell>
        </row>
        <row r="3405">
          <cell r="A3405" t="str">
            <v>47.02.110</v>
          </cell>
          <cell r="B3405" t="str">
            <v>Registro de pressão em latão fundido cromado com canopla, DN= 3/4´ - linha especial</v>
          </cell>
          <cell r="C3405" t="str">
            <v>UN</v>
          </cell>
          <cell r="D3405">
            <v>93.35</v>
          </cell>
          <cell r="E3405">
            <v>22.52</v>
          </cell>
          <cell r="F3405">
            <v>115.87</v>
          </cell>
        </row>
        <row r="3406">
          <cell r="A3406" t="str">
            <v>47.02.200</v>
          </cell>
          <cell r="B3406" t="str">
            <v>Registro regulador de vazão para chuveiro e ducha em latão cromado com canopla, DN= 1/2´</v>
          </cell>
          <cell r="C3406" t="str">
            <v>UN</v>
          </cell>
          <cell r="D3406">
            <v>56.98</v>
          </cell>
          <cell r="E3406">
            <v>22.52</v>
          </cell>
          <cell r="F3406">
            <v>79.5</v>
          </cell>
        </row>
        <row r="3407">
          <cell r="A3407" t="str">
            <v>47.02.210</v>
          </cell>
          <cell r="B3407" t="str">
            <v>Registro regulador de vazão para torneira, misturador e bidê, em latão cromado com canopla, DN= 1/2´</v>
          </cell>
          <cell r="C3407" t="str">
            <v>UN</v>
          </cell>
          <cell r="D3407">
            <v>68.97</v>
          </cell>
          <cell r="E3407">
            <v>22.52</v>
          </cell>
          <cell r="F3407">
            <v>91.49</v>
          </cell>
        </row>
        <row r="3408">
          <cell r="A3408" t="str">
            <v>47.04</v>
          </cell>
          <cell r="B3408" t="str">
            <v>Valvula de descarga ou para acionamento de metais sanitarios</v>
          </cell>
        </row>
        <row r="3409">
          <cell r="A3409" t="str">
            <v>47.04.020</v>
          </cell>
          <cell r="B3409" t="str">
            <v>Válvula de descarga com registro próprio, duplo acionamento limitador de fluxo, DN= 1 1/4´</v>
          </cell>
          <cell r="C3409" t="str">
            <v>UN</v>
          </cell>
          <cell r="D3409">
            <v>315.26</v>
          </cell>
          <cell r="E3409">
            <v>75.08</v>
          </cell>
          <cell r="F3409">
            <v>390.34</v>
          </cell>
        </row>
        <row r="3410">
          <cell r="A3410" t="str">
            <v>47.04.030</v>
          </cell>
          <cell r="B3410" t="str">
            <v>Válvula de descarga com registro próprio, DN= 1 1/4´</v>
          </cell>
          <cell r="C3410" t="str">
            <v>UN</v>
          </cell>
          <cell r="D3410">
            <v>266.19</v>
          </cell>
          <cell r="E3410">
            <v>75.08</v>
          </cell>
          <cell r="F3410">
            <v>341.27</v>
          </cell>
        </row>
        <row r="3411">
          <cell r="A3411" t="str">
            <v>47.04.040</v>
          </cell>
          <cell r="B3411" t="str">
            <v>Válvula de descarga com registro próprio, DN= 1 1/2´</v>
          </cell>
          <cell r="C3411" t="str">
            <v>UN</v>
          </cell>
          <cell r="D3411">
            <v>276.18</v>
          </cell>
          <cell r="E3411">
            <v>75.08</v>
          </cell>
          <cell r="F3411">
            <v>351.26</v>
          </cell>
        </row>
        <row r="3412">
          <cell r="A3412" t="str">
            <v>47.04.050</v>
          </cell>
          <cell r="B3412" t="str">
            <v>Válvula de descarga antivandalismo, DN= 1 1/2´</v>
          </cell>
          <cell r="C3412" t="str">
            <v>UN</v>
          </cell>
          <cell r="D3412">
            <v>416.45</v>
          </cell>
          <cell r="E3412">
            <v>75.08</v>
          </cell>
          <cell r="F3412">
            <v>491.53</v>
          </cell>
        </row>
        <row r="3413">
          <cell r="A3413" t="str">
            <v>47.04.080</v>
          </cell>
          <cell r="B3413" t="str">
            <v>Válvula de descarga externa, tipo alavanca com registro próprio, DN= 1 1/4´ e DN= 1 1/2´</v>
          </cell>
          <cell r="C3413" t="str">
            <v>UN</v>
          </cell>
          <cell r="D3413">
            <v>1009.33</v>
          </cell>
          <cell r="E3413">
            <v>75.08</v>
          </cell>
          <cell r="F3413">
            <v>1084.4100000000001</v>
          </cell>
        </row>
        <row r="3414">
          <cell r="A3414" t="str">
            <v>47.04.090</v>
          </cell>
          <cell r="B3414" t="str">
            <v>Válvula de mictório antivandalismo, DN= 3/4´</v>
          </cell>
          <cell r="C3414" t="str">
            <v>UN</v>
          </cell>
          <cell r="D3414">
            <v>495.62</v>
          </cell>
          <cell r="E3414">
            <v>30.03</v>
          </cell>
          <cell r="F3414">
            <v>525.65</v>
          </cell>
        </row>
        <row r="3415">
          <cell r="A3415" t="str">
            <v>47.04.100</v>
          </cell>
          <cell r="B3415" t="str">
            <v>Válvula de mictório padrão, vazão automática, DN= 3/4´</v>
          </cell>
          <cell r="C3415" t="str">
            <v>UN</v>
          </cell>
          <cell r="D3415">
            <v>345.92</v>
          </cell>
          <cell r="E3415">
            <v>30.03</v>
          </cell>
          <cell r="F3415">
            <v>375.95</v>
          </cell>
        </row>
        <row r="3416">
          <cell r="A3416" t="str">
            <v>47.04.110</v>
          </cell>
          <cell r="B3416" t="str">
            <v>Válvula de acionamento hidromecânico para piso</v>
          </cell>
          <cell r="C3416" t="str">
            <v>UN</v>
          </cell>
          <cell r="D3416">
            <v>838.16</v>
          </cell>
          <cell r="E3416">
            <v>75.08</v>
          </cell>
          <cell r="F3416">
            <v>913.24</v>
          </cell>
        </row>
        <row r="3417">
          <cell r="A3417" t="str">
            <v>47.04.120</v>
          </cell>
          <cell r="B3417" t="str">
            <v>Válvula de acionamento hidromecânico para ducha, em latão cromado, DN= 3/4´</v>
          </cell>
          <cell r="C3417" t="str">
            <v>UN</v>
          </cell>
          <cell r="D3417">
            <v>629.92999999999995</v>
          </cell>
          <cell r="E3417">
            <v>22.52</v>
          </cell>
          <cell r="F3417">
            <v>652.45000000000005</v>
          </cell>
        </row>
        <row r="3418">
          <cell r="A3418" t="str">
            <v>47.04.180</v>
          </cell>
          <cell r="B3418" t="str">
            <v>Válvula de descarga com registro próprio, duplo acionamento limitador de fluxo, DN = 1 1/2´</v>
          </cell>
          <cell r="C3418" t="str">
            <v>UN</v>
          </cell>
          <cell r="D3418">
            <v>322.92</v>
          </cell>
          <cell r="E3418">
            <v>75.08</v>
          </cell>
          <cell r="F3418">
            <v>398</v>
          </cell>
        </row>
        <row r="3419">
          <cell r="A3419" t="str">
            <v>47.05</v>
          </cell>
          <cell r="B3419" t="str">
            <v>Registro e / ou valvula em bronze</v>
          </cell>
        </row>
        <row r="3420">
          <cell r="A3420" t="str">
            <v>47.05.010</v>
          </cell>
          <cell r="B3420" t="str">
            <v>Válvula de retenção horizontal em bronze, DN= 3/4´</v>
          </cell>
          <cell r="C3420" t="str">
            <v>UN</v>
          </cell>
          <cell r="D3420">
            <v>117.14</v>
          </cell>
          <cell r="E3420">
            <v>22.52</v>
          </cell>
          <cell r="F3420">
            <v>139.66</v>
          </cell>
        </row>
        <row r="3421">
          <cell r="A3421" t="str">
            <v>47.05.020</v>
          </cell>
          <cell r="B3421" t="str">
            <v>Válvula de retenção horizontal em bronze, DN= 1´</v>
          </cell>
          <cell r="C3421" t="str">
            <v>UN</v>
          </cell>
          <cell r="D3421">
            <v>129.16999999999999</v>
          </cell>
          <cell r="E3421">
            <v>22.52</v>
          </cell>
          <cell r="F3421">
            <v>151.69</v>
          </cell>
        </row>
        <row r="3422">
          <cell r="A3422" t="str">
            <v>47.05.030</v>
          </cell>
          <cell r="B3422" t="str">
            <v>Válvula de retenção horizontal em bronze, DN= 1 1/4´</v>
          </cell>
          <cell r="C3422" t="str">
            <v>UN</v>
          </cell>
          <cell r="D3422">
            <v>180.38</v>
          </cell>
          <cell r="E3422">
            <v>22.52</v>
          </cell>
          <cell r="F3422">
            <v>202.9</v>
          </cell>
        </row>
        <row r="3423">
          <cell r="A3423" t="str">
            <v>47.05.040</v>
          </cell>
          <cell r="B3423" t="str">
            <v>Válvula de retenção horizontal em bronze, DN= 1 1/2´</v>
          </cell>
          <cell r="C3423" t="str">
            <v>UN</v>
          </cell>
          <cell r="D3423">
            <v>215.76</v>
          </cell>
          <cell r="E3423">
            <v>22.52</v>
          </cell>
          <cell r="F3423">
            <v>238.28</v>
          </cell>
        </row>
        <row r="3424">
          <cell r="A3424" t="str">
            <v>47.05.050</v>
          </cell>
          <cell r="B3424" t="str">
            <v>Válvula de retenção horizontal em bronze, DN= 2´</v>
          </cell>
          <cell r="C3424" t="str">
            <v>UN</v>
          </cell>
          <cell r="D3424">
            <v>297.98</v>
          </cell>
          <cell r="E3424">
            <v>22.52</v>
          </cell>
          <cell r="F3424">
            <v>320.5</v>
          </cell>
        </row>
        <row r="3425">
          <cell r="A3425" t="str">
            <v>47.05.060</v>
          </cell>
          <cell r="B3425" t="str">
            <v>Válvula de retenção horizontal em bronze, DN= 2 1/2´</v>
          </cell>
          <cell r="C3425" t="str">
            <v>UN</v>
          </cell>
          <cell r="D3425">
            <v>513</v>
          </cell>
          <cell r="E3425">
            <v>22.52</v>
          </cell>
          <cell r="F3425">
            <v>535.52</v>
          </cell>
        </row>
        <row r="3426">
          <cell r="A3426" t="str">
            <v>47.05.070</v>
          </cell>
          <cell r="B3426" t="str">
            <v>Válvula de retenção horizontal em bronze, DN= 3´</v>
          </cell>
          <cell r="C3426" t="str">
            <v>UN</v>
          </cell>
          <cell r="D3426">
            <v>627.86</v>
          </cell>
          <cell r="E3426">
            <v>22.52</v>
          </cell>
          <cell r="F3426">
            <v>650.38</v>
          </cell>
        </row>
        <row r="3427">
          <cell r="A3427" t="str">
            <v>47.05.080</v>
          </cell>
          <cell r="B3427" t="str">
            <v>Válvula de retenção horizontal em bronze, DN= 4´</v>
          </cell>
          <cell r="C3427" t="str">
            <v>UN</v>
          </cell>
          <cell r="D3427">
            <v>1067</v>
          </cell>
          <cell r="E3427">
            <v>30.03</v>
          </cell>
          <cell r="F3427">
            <v>1097.03</v>
          </cell>
        </row>
        <row r="3428">
          <cell r="A3428" t="str">
            <v>47.05.100</v>
          </cell>
          <cell r="B3428" t="str">
            <v>Válvula de retenção vertical em bronze, DN= 1´</v>
          </cell>
          <cell r="C3428" t="str">
            <v>UN</v>
          </cell>
          <cell r="D3428">
            <v>88.82</v>
          </cell>
          <cell r="E3428">
            <v>22.52</v>
          </cell>
          <cell r="F3428">
            <v>111.34</v>
          </cell>
        </row>
        <row r="3429">
          <cell r="A3429" t="str">
            <v>47.05.110</v>
          </cell>
          <cell r="B3429" t="str">
            <v>Válvula de retenção vertical em bronze, DN= 1 1/4´</v>
          </cell>
          <cell r="C3429" t="str">
            <v>UN</v>
          </cell>
          <cell r="D3429">
            <v>121.02</v>
          </cell>
          <cell r="E3429">
            <v>22.52</v>
          </cell>
          <cell r="F3429">
            <v>143.54</v>
          </cell>
        </row>
        <row r="3430">
          <cell r="A3430" t="str">
            <v>47.05.120</v>
          </cell>
          <cell r="B3430" t="str">
            <v>Válvula de retenção vertical em bronze, DN= 1 1/2´</v>
          </cell>
          <cell r="C3430" t="str">
            <v>UN</v>
          </cell>
          <cell r="D3430">
            <v>152.78</v>
          </cell>
          <cell r="E3430">
            <v>22.52</v>
          </cell>
          <cell r="F3430">
            <v>175.3</v>
          </cell>
        </row>
        <row r="3431">
          <cell r="A3431" t="str">
            <v>47.05.130</v>
          </cell>
          <cell r="B3431" t="str">
            <v>Válvula de retenção vertical em bronze, DN= 2´</v>
          </cell>
          <cell r="C3431" t="str">
            <v>UN</v>
          </cell>
          <cell r="D3431">
            <v>215.83</v>
          </cell>
          <cell r="E3431">
            <v>22.52</v>
          </cell>
          <cell r="F3431">
            <v>238.35</v>
          </cell>
        </row>
        <row r="3432">
          <cell r="A3432" t="str">
            <v>47.05.140</v>
          </cell>
          <cell r="B3432" t="str">
            <v>Válvula de retenção vertical em bronze, DN= 2 1/2´</v>
          </cell>
          <cell r="C3432" t="str">
            <v>UN</v>
          </cell>
          <cell r="D3432">
            <v>354.25</v>
          </cell>
          <cell r="E3432">
            <v>22.52</v>
          </cell>
          <cell r="F3432">
            <v>376.77</v>
          </cell>
        </row>
        <row r="3433">
          <cell r="A3433" t="str">
            <v>47.05.150</v>
          </cell>
          <cell r="B3433" t="str">
            <v>Válvula de retenção vertical em bronze, DN= 3´</v>
          </cell>
          <cell r="C3433" t="str">
            <v>UN</v>
          </cell>
          <cell r="D3433">
            <v>530.69000000000005</v>
          </cell>
          <cell r="E3433">
            <v>22.52</v>
          </cell>
          <cell r="F3433">
            <v>553.21</v>
          </cell>
        </row>
        <row r="3434">
          <cell r="A3434" t="str">
            <v>47.05.160</v>
          </cell>
          <cell r="B3434" t="str">
            <v>Válvula de retenção vertical em bronze, DN= 4´</v>
          </cell>
          <cell r="C3434" t="str">
            <v>UN</v>
          </cell>
          <cell r="D3434">
            <v>917.35</v>
          </cell>
          <cell r="E3434">
            <v>30.03</v>
          </cell>
          <cell r="F3434">
            <v>947.38</v>
          </cell>
        </row>
        <row r="3435">
          <cell r="A3435" t="str">
            <v>47.05.170</v>
          </cell>
          <cell r="B3435" t="str">
            <v>Válvula de retenção de pé com crivo em bronze, DN= 1´</v>
          </cell>
          <cell r="C3435" t="str">
            <v>UN</v>
          </cell>
          <cell r="D3435">
            <v>86.07</v>
          </cell>
          <cell r="E3435">
            <v>22.52</v>
          </cell>
          <cell r="F3435">
            <v>108.59</v>
          </cell>
        </row>
        <row r="3436">
          <cell r="A3436" t="str">
            <v>47.05.180</v>
          </cell>
          <cell r="B3436" t="str">
            <v>Válvula de retenção de pé com crivo em bronze, DN= 1 1/4´</v>
          </cell>
          <cell r="C3436" t="str">
            <v>UN</v>
          </cell>
          <cell r="D3436">
            <v>119.52</v>
          </cell>
          <cell r="E3436">
            <v>22.52</v>
          </cell>
          <cell r="F3436">
            <v>142.04</v>
          </cell>
        </row>
        <row r="3437">
          <cell r="A3437" t="str">
            <v>47.05.190</v>
          </cell>
          <cell r="B3437" t="str">
            <v>Válvula de retenção de pé com crivo em bronze, DN= 1 1/2´</v>
          </cell>
          <cell r="C3437" t="str">
            <v>UN</v>
          </cell>
          <cell r="D3437">
            <v>146.76</v>
          </cell>
          <cell r="E3437">
            <v>22.52</v>
          </cell>
          <cell r="F3437">
            <v>169.28</v>
          </cell>
        </row>
        <row r="3438">
          <cell r="A3438" t="str">
            <v>47.05.200</v>
          </cell>
          <cell r="B3438" t="str">
            <v>Válvula de retenção de pé com crivo em bronze, DN= 2´</v>
          </cell>
          <cell r="C3438" t="str">
            <v>UN</v>
          </cell>
          <cell r="D3438">
            <v>200.1</v>
          </cell>
          <cell r="E3438">
            <v>22.52</v>
          </cell>
          <cell r="F3438">
            <v>222.62</v>
          </cell>
        </row>
        <row r="3439">
          <cell r="A3439" t="str">
            <v>47.05.210</v>
          </cell>
          <cell r="B3439" t="str">
            <v>Válvula de retenção de pé com crivo em bronze, DN= 2 1/2´</v>
          </cell>
          <cell r="C3439" t="str">
            <v>UN</v>
          </cell>
          <cell r="D3439">
            <v>322.3</v>
          </cell>
          <cell r="E3439">
            <v>22.52</v>
          </cell>
          <cell r="F3439">
            <v>344.82</v>
          </cell>
        </row>
        <row r="3440">
          <cell r="A3440" t="str">
            <v>47.05.220</v>
          </cell>
          <cell r="B3440" t="str">
            <v>Válvula de gaveta em bronze, com haste não ascendente, classe 125 libras para vapor e classe 200 libras para água, óleo e gás, DN= 6´</v>
          </cell>
          <cell r="C3440" t="str">
            <v>UN</v>
          </cell>
          <cell r="D3440">
            <v>7032.95</v>
          </cell>
          <cell r="E3440">
            <v>37.54</v>
          </cell>
          <cell r="F3440">
            <v>7070.49</v>
          </cell>
        </row>
        <row r="3441">
          <cell r="A3441" t="str">
            <v>47.05.230</v>
          </cell>
          <cell r="B3441" t="str">
            <v>Válvula de gaveta em bronze, com haste não ascendente, classe 125 libras para vapor e classe 200 libras para água, óleo e gás, DN= 2´</v>
          </cell>
          <cell r="C3441" t="str">
            <v>UN</v>
          </cell>
          <cell r="D3441">
            <v>166.94</v>
          </cell>
          <cell r="E3441">
            <v>22.52</v>
          </cell>
          <cell r="F3441">
            <v>189.46</v>
          </cell>
        </row>
        <row r="3442">
          <cell r="A3442" t="str">
            <v>47.05.240</v>
          </cell>
          <cell r="B3442" t="str">
            <v>Válvula globo em bronze, classe 125 libras para vapor e classe 200 libras para água, óleo e gás, DN= 2´</v>
          </cell>
          <cell r="C3442" t="str">
            <v>UN</v>
          </cell>
          <cell r="D3442">
            <v>515.88</v>
          </cell>
          <cell r="E3442">
            <v>22.52</v>
          </cell>
          <cell r="F3442">
            <v>538.4</v>
          </cell>
        </row>
        <row r="3443">
          <cell r="A3443" t="str">
            <v>47.05.260</v>
          </cell>
          <cell r="B3443" t="str">
            <v>Válvula de retenção de pé com crivo em bronze, DN= 3´</v>
          </cell>
          <cell r="C3443" t="str">
            <v>UN</v>
          </cell>
          <cell r="D3443">
            <v>475.3</v>
          </cell>
          <cell r="E3443">
            <v>22.52</v>
          </cell>
          <cell r="F3443">
            <v>497.82</v>
          </cell>
        </row>
        <row r="3444">
          <cell r="A3444" t="str">
            <v>47.05.270</v>
          </cell>
          <cell r="B3444" t="str">
            <v>Válvula de retenção de pé com crivo em bronze, DN= 4´</v>
          </cell>
          <cell r="C3444" t="str">
            <v>UN</v>
          </cell>
          <cell r="D3444">
            <v>912.22</v>
          </cell>
          <cell r="E3444">
            <v>30.03</v>
          </cell>
          <cell r="F3444">
            <v>942.25</v>
          </cell>
        </row>
        <row r="3445">
          <cell r="A3445" t="str">
            <v>47.05.280</v>
          </cell>
          <cell r="B3445" t="str">
            <v>Válvula globo angular de 45° em bronze, DN= 2 1/2´</v>
          </cell>
          <cell r="C3445" t="str">
            <v>UN</v>
          </cell>
          <cell r="D3445">
            <v>360.44</v>
          </cell>
          <cell r="E3445">
            <v>22.52</v>
          </cell>
          <cell r="F3445">
            <v>382.96</v>
          </cell>
        </row>
        <row r="3446">
          <cell r="A3446" t="str">
            <v>47.05.290</v>
          </cell>
          <cell r="B3446" t="str">
            <v>Válvula de gaveta em bronze, haste ascendente, classe 150 libras para vapor saturado e 300 libras para água, óleo e gás, DN= 1/2´</v>
          </cell>
          <cell r="C3446" t="str">
            <v>UN</v>
          </cell>
          <cell r="D3446">
            <v>145.72999999999999</v>
          </cell>
          <cell r="E3446">
            <v>12.51</v>
          </cell>
          <cell r="F3446">
            <v>158.24</v>
          </cell>
        </row>
        <row r="3447">
          <cell r="A3447" t="str">
            <v>47.05.296</v>
          </cell>
          <cell r="B3447" t="str">
            <v>Válvula de gaveta em bronze, haste ascendente, classe 150 libras para vapor saturado e 300 libras para água, óleo e gás, DN= 4´</v>
          </cell>
          <cell r="C3447" t="str">
            <v>UN</v>
          </cell>
          <cell r="D3447">
            <v>5959.66</v>
          </cell>
          <cell r="E3447">
            <v>30.03</v>
          </cell>
          <cell r="F3447">
            <v>5989.69</v>
          </cell>
        </row>
        <row r="3448">
          <cell r="A3448" t="str">
            <v>47.05.300</v>
          </cell>
          <cell r="B3448" t="str">
            <v>Válvula de gaveta em bronze, haste não ascendente, classe 150 libras para vapor saturado e 300 libras para água, óleo e gás, DN= 4´</v>
          </cell>
          <cell r="C3448" t="str">
            <v>UN</v>
          </cell>
          <cell r="D3448">
            <v>2088.33</v>
          </cell>
          <cell r="E3448">
            <v>30.03</v>
          </cell>
          <cell r="F3448">
            <v>2118.36</v>
          </cell>
        </row>
        <row r="3449">
          <cell r="A3449" t="str">
            <v>47.05.310</v>
          </cell>
          <cell r="B3449" t="str">
            <v>Válvula de gaveta em bronze, haste não ascendente, classe 150 libras para vapor saturado e 300 libras para água, óleo e gás, DN= 2´</v>
          </cell>
          <cell r="C3449" t="str">
            <v>UN</v>
          </cell>
          <cell r="D3449">
            <v>399.35</v>
          </cell>
          <cell r="E3449">
            <v>22.52</v>
          </cell>
          <cell r="F3449">
            <v>421.87</v>
          </cell>
        </row>
        <row r="3450">
          <cell r="A3450" t="str">
            <v>47.05.340</v>
          </cell>
          <cell r="B3450" t="str">
            <v>Válvula globo em bronze, classe 150 libras para vapor saturado e 300 libras para água, óleo e gás, DN= 3/4´</v>
          </cell>
          <cell r="C3450" t="str">
            <v>UN</v>
          </cell>
          <cell r="D3450">
            <v>197.3</v>
          </cell>
          <cell r="E3450">
            <v>22.52</v>
          </cell>
          <cell r="F3450">
            <v>219.82</v>
          </cell>
        </row>
        <row r="3451">
          <cell r="A3451" t="str">
            <v>47.05.350</v>
          </cell>
          <cell r="B3451" t="str">
            <v>Válvula globo em bronze, classe 150 libras para vapor saturado e 300 libras para água, óleo e gás, DN= 1´</v>
          </cell>
          <cell r="C3451" t="str">
            <v>UN</v>
          </cell>
          <cell r="D3451">
            <v>274.14</v>
          </cell>
          <cell r="E3451">
            <v>22.52</v>
          </cell>
          <cell r="F3451">
            <v>296.66000000000003</v>
          </cell>
        </row>
        <row r="3452">
          <cell r="A3452" t="str">
            <v>47.05.360</v>
          </cell>
          <cell r="B3452" t="str">
            <v>Válvula globo em bronze, classe 150 libras para vapor saturado e 300 libras para água, óleo e gás, DN= 1 1/2´</v>
          </cell>
          <cell r="C3452" t="str">
            <v>UN</v>
          </cell>
          <cell r="D3452">
            <v>545.38</v>
          </cell>
          <cell r="E3452">
            <v>22.52</v>
          </cell>
          <cell r="F3452">
            <v>567.9</v>
          </cell>
        </row>
        <row r="3453">
          <cell r="A3453" t="str">
            <v>47.05.370</v>
          </cell>
          <cell r="B3453" t="str">
            <v>Válvula globo em bronze, classe 150 libras para vapor saturado e 300 libras para água, óleo e gás, DN= 2´</v>
          </cell>
          <cell r="C3453" t="str">
            <v>UN</v>
          </cell>
          <cell r="D3453">
            <v>661.23</v>
          </cell>
          <cell r="E3453">
            <v>22.52</v>
          </cell>
          <cell r="F3453">
            <v>683.75</v>
          </cell>
        </row>
        <row r="3454">
          <cell r="A3454" t="str">
            <v>47.05.390</v>
          </cell>
          <cell r="B3454" t="str">
            <v>Válvula globo em bronze, classe 150 libras para vapor saturado e 300 libras para água, óleo e gás, DN= 2 1/2´</v>
          </cell>
          <cell r="C3454" t="str">
            <v>UN</v>
          </cell>
          <cell r="D3454">
            <v>1100.79</v>
          </cell>
          <cell r="E3454">
            <v>22.52</v>
          </cell>
          <cell r="F3454">
            <v>1123.31</v>
          </cell>
        </row>
        <row r="3455">
          <cell r="A3455" t="str">
            <v>47.05.392</v>
          </cell>
          <cell r="B3455" t="str">
            <v>Válvula globo em bronze, classe 150 libras para vapor saturado e 300 libras para água, óleo e gás, DN= 3´</v>
          </cell>
          <cell r="C3455" t="str">
            <v>UN</v>
          </cell>
          <cell r="D3455">
            <v>2199.2800000000002</v>
          </cell>
          <cell r="E3455">
            <v>30.03</v>
          </cell>
          <cell r="F3455">
            <v>2229.31</v>
          </cell>
        </row>
        <row r="3456">
          <cell r="A3456" t="str">
            <v>47.05.394</v>
          </cell>
          <cell r="B3456" t="str">
            <v>Válvula globo em bronze, classe 150 libras para vapor saturado e 300 libras para água, óleo e gás, DN= 4´</v>
          </cell>
          <cell r="C3456" t="str">
            <v>UN</v>
          </cell>
          <cell r="D3456">
            <v>5449.21</v>
          </cell>
          <cell r="E3456">
            <v>30.03</v>
          </cell>
          <cell r="F3456">
            <v>5479.24</v>
          </cell>
        </row>
        <row r="3457">
          <cell r="A3457" t="str">
            <v>47.05.398</v>
          </cell>
          <cell r="B3457" t="str">
            <v>Válvula de gaveta em bronze, haste não ascendente, classe 125 libras para vapor e classe 200 libras para água, óleo e gás, DN= 3/4´</v>
          </cell>
          <cell r="C3457" t="str">
            <v>UN</v>
          </cell>
          <cell r="D3457">
            <v>66.040000000000006</v>
          </cell>
          <cell r="E3457">
            <v>15.02</v>
          </cell>
          <cell r="F3457">
            <v>81.06</v>
          </cell>
        </row>
        <row r="3458">
          <cell r="A3458" t="str">
            <v>47.05.400</v>
          </cell>
          <cell r="B3458" t="str">
            <v>Válvula de gaveta em bronze, haste não ascendente, classe 125 libras para vapor e classe 200 libras para água, óleo e gás, DN= 1´</v>
          </cell>
          <cell r="C3458" t="str">
            <v>UN</v>
          </cell>
          <cell r="D3458">
            <v>85.88</v>
          </cell>
          <cell r="E3458">
            <v>22.52</v>
          </cell>
          <cell r="F3458">
            <v>108.4</v>
          </cell>
        </row>
        <row r="3459">
          <cell r="A3459" t="str">
            <v>47.05.406</v>
          </cell>
          <cell r="B3459" t="str">
            <v>Válvula de gaveta em bronze, haste não ascendente, classe 125 libras para vapor e classe 200 libras para água, óleo e gás, DN= 1.1/4´</v>
          </cell>
          <cell r="C3459" t="str">
            <v>UN</v>
          </cell>
          <cell r="D3459">
            <v>106.74</v>
          </cell>
          <cell r="E3459">
            <v>20.02</v>
          </cell>
          <cell r="F3459">
            <v>126.76</v>
          </cell>
        </row>
        <row r="3460">
          <cell r="A3460" t="str">
            <v>47.05.410</v>
          </cell>
          <cell r="B3460" t="str">
            <v>Válvula de gaveta em bronze, haste não ascendente, classe 125 libras para vapor e classe 200 libras para água, óleo e gás, DN= 1 1/2´</v>
          </cell>
          <cell r="C3460" t="str">
            <v>UN</v>
          </cell>
          <cell r="D3460">
            <v>110.66</v>
          </cell>
          <cell r="E3460">
            <v>22.52</v>
          </cell>
          <cell r="F3460">
            <v>133.18</v>
          </cell>
        </row>
        <row r="3461">
          <cell r="A3461" t="str">
            <v>47.05.420</v>
          </cell>
          <cell r="B3461" t="str">
            <v>Válvula de gaveta em bronze, haste não ascendente, classe 125 libras para vapor e classe 200 libras para água, óleo e gás, DN= 2 1/2´</v>
          </cell>
          <cell r="C3461" t="str">
            <v>UN</v>
          </cell>
          <cell r="D3461">
            <v>444.7</v>
          </cell>
          <cell r="E3461">
            <v>22.52</v>
          </cell>
          <cell r="F3461">
            <v>467.22</v>
          </cell>
        </row>
        <row r="3462">
          <cell r="A3462" t="str">
            <v>47.05.430</v>
          </cell>
          <cell r="B3462" t="str">
            <v>Válvula de gaveta em bronze, haste não ascendente, classe 125 libras para vapor e classe 200 libras para água, óleo e gás, DN= 3´</v>
          </cell>
          <cell r="C3462" t="str">
            <v>UN</v>
          </cell>
          <cell r="D3462">
            <v>646.54</v>
          </cell>
          <cell r="E3462">
            <v>22.52</v>
          </cell>
          <cell r="F3462">
            <v>669.06</v>
          </cell>
        </row>
        <row r="3463">
          <cell r="A3463" t="str">
            <v>47.05.450</v>
          </cell>
          <cell r="B3463" t="str">
            <v>Válvula redutora de pressão de ação direta em bronze, extremidade roscada, para água, ar, óleo e gás, PE= 200 psi e PS= 20 à 90 psi, DN= 1 1/4´</v>
          </cell>
          <cell r="C3463" t="str">
            <v>UN</v>
          </cell>
          <cell r="D3463">
            <v>5778.38</v>
          </cell>
          <cell r="E3463">
            <v>100.1</v>
          </cell>
          <cell r="F3463">
            <v>5878.48</v>
          </cell>
        </row>
        <row r="3464">
          <cell r="A3464" t="str">
            <v>47.05.460</v>
          </cell>
          <cell r="B3464" t="str">
            <v>Válvula redutora de pressão de ação direta em bronze, extremidade roscada, para água, ar, óleo e gás, PE= 200 psi e PS= 20 à 90 psi, DN= 2´</v>
          </cell>
          <cell r="C3464" t="str">
            <v>UN</v>
          </cell>
          <cell r="D3464">
            <v>5997.82</v>
          </cell>
          <cell r="E3464">
            <v>100.1</v>
          </cell>
          <cell r="F3464">
            <v>6097.92</v>
          </cell>
        </row>
        <row r="3465">
          <cell r="A3465" t="str">
            <v>47.05.580</v>
          </cell>
          <cell r="B3465" t="str">
            <v>Válvula de gaveta em bronze com fecho rápido, DN= 1 1/2´</v>
          </cell>
          <cell r="C3465" t="str">
            <v>UN</v>
          </cell>
          <cell r="D3465">
            <v>509.89</v>
          </cell>
          <cell r="E3465">
            <v>50.05</v>
          </cell>
          <cell r="F3465">
            <v>559.94000000000005</v>
          </cell>
        </row>
        <row r="3466">
          <cell r="A3466" t="str">
            <v>47.06</v>
          </cell>
          <cell r="B3466" t="str">
            <v>Registro e / ou valvula em ferro fundido</v>
          </cell>
        </row>
        <row r="3467">
          <cell r="A3467" t="str">
            <v>47.06.030</v>
          </cell>
          <cell r="B3467" t="str">
            <v>Válvula de gaveta em ferro fundido, haste ascendente com flange, classe 125 libras, DN= 2´</v>
          </cell>
          <cell r="C3467" t="str">
            <v>UN</v>
          </cell>
          <cell r="D3467">
            <v>1251.26</v>
          </cell>
          <cell r="E3467">
            <v>62.56</v>
          </cell>
          <cell r="F3467">
            <v>1313.82</v>
          </cell>
        </row>
        <row r="3468">
          <cell r="A3468" t="str">
            <v>47.06.040</v>
          </cell>
          <cell r="B3468" t="str">
            <v>Válvula de retenção de pé com crivo em ferro fundido, flangeada, DN= 6´</v>
          </cell>
          <cell r="C3468" t="str">
            <v>UN</v>
          </cell>
          <cell r="D3468">
            <v>1365.51</v>
          </cell>
          <cell r="E3468">
            <v>175.18</v>
          </cell>
          <cell r="F3468">
            <v>1540.69</v>
          </cell>
        </row>
        <row r="3469">
          <cell r="A3469" t="str">
            <v>47.06.041</v>
          </cell>
          <cell r="B3469" t="str">
            <v>Válvula de retenção de pé com crivo em ferro fundido, flangeada, DN= 8´</v>
          </cell>
          <cell r="C3469" t="str">
            <v>UN</v>
          </cell>
          <cell r="D3469">
            <v>2333.54</v>
          </cell>
          <cell r="E3469">
            <v>175.18</v>
          </cell>
          <cell r="F3469">
            <v>2508.7199999999998</v>
          </cell>
        </row>
        <row r="3470">
          <cell r="A3470" t="str">
            <v>47.06.050</v>
          </cell>
          <cell r="B3470" t="str">
            <v>Válvula de retenção tipo portinhola dupla em ferro fundido, DN= 6´</v>
          </cell>
          <cell r="C3470" t="str">
            <v>UN</v>
          </cell>
          <cell r="D3470">
            <v>1131.77</v>
          </cell>
          <cell r="E3470">
            <v>175.18</v>
          </cell>
          <cell r="F3470">
            <v>1306.95</v>
          </cell>
        </row>
        <row r="3471">
          <cell r="A3471" t="str">
            <v>47.06.051</v>
          </cell>
          <cell r="B3471" t="str">
            <v>Válvula de retenção tipo portinhola simples em ferro fundido, flangeada, DN= 6´</v>
          </cell>
          <cell r="C3471" t="str">
            <v>UN</v>
          </cell>
          <cell r="D3471">
            <v>2374.2199999999998</v>
          </cell>
          <cell r="E3471">
            <v>175.18</v>
          </cell>
          <cell r="F3471">
            <v>2549.4</v>
          </cell>
        </row>
        <row r="3472">
          <cell r="A3472" t="str">
            <v>47.06.060</v>
          </cell>
          <cell r="B3472" t="str">
            <v>Válvula de gaveta em ferro fundido com bolsa, DN= 150 mm</v>
          </cell>
          <cell r="C3472" t="str">
            <v>UN</v>
          </cell>
          <cell r="D3472">
            <v>1380.33</v>
          </cell>
          <cell r="E3472">
            <v>100.1</v>
          </cell>
          <cell r="F3472">
            <v>1480.43</v>
          </cell>
        </row>
        <row r="3473">
          <cell r="A3473" t="str">
            <v>47.06.070</v>
          </cell>
          <cell r="B3473" t="str">
            <v>Válvula de gaveta em ferro fundido com bolsa, DN= 200 mm</v>
          </cell>
          <cell r="C3473" t="str">
            <v>UN</v>
          </cell>
          <cell r="D3473">
            <v>2972.53</v>
          </cell>
          <cell r="E3473">
            <v>100.1</v>
          </cell>
          <cell r="F3473">
            <v>3072.63</v>
          </cell>
        </row>
        <row r="3474">
          <cell r="A3474" t="str">
            <v>47.06.080</v>
          </cell>
          <cell r="B3474" t="str">
            <v>Válvula de retenção tipo portinhola simples em ferro fundido, DN= 4´</v>
          </cell>
          <cell r="C3474" t="str">
            <v>UN</v>
          </cell>
          <cell r="D3474">
            <v>882.85</v>
          </cell>
          <cell r="E3474">
            <v>100.1</v>
          </cell>
          <cell r="F3474">
            <v>982.95</v>
          </cell>
        </row>
        <row r="3475">
          <cell r="A3475" t="str">
            <v>47.06.090</v>
          </cell>
          <cell r="B3475" t="str">
            <v>Válvula de retenção tipo portinhola dupla em ferro fundido, DN= 4´</v>
          </cell>
          <cell r="C3475" t="str">
            <v>UN</v>
          </cell>
          <cell r="D3475">
            <v>684.84</v>
          </cell>
          <cell r="E3475">
            <v>100.1</v>
          </cell>
          <cell r="F3475">
            <v>784.94</v>
          </cell>
        </row>
        <row r="3476">
          <cell r="A3476" t="str">
            <v>47.06.100</v>
          </cell>
          <cell r="B3476" t="str">
            <v>Válvula de segurança em ferro fundido rosqueada com pressão de ajuste 0,4 até 0,75kgf/cm², DN= 2´</v>
          </cell>
          <cell r="C3476" t="str">
            <v>UN</v>
          </cell>
          <cell r="D3476">
            <v>5835.73</v>
          </cell>
          <cell r="E3476">
            <v>62.56</v>
          </cell>
          <cell r="F3476">
            <v>5898.29</v>
          </cell>
        </row>
        <row r="3477">
          <cell r="A3477" t="str">
            <v>47.06.110</v>
          </cell>
          <cell r="B3477" t="str">
            <v>Válvula de segurança em ferro fundido rosqueada com pressão de ajuste 6,1 até 10,0kgf/cm², DN= 3/4´</v>
          </cell>
          <cell r="C3477" t="str">
            <v>UN</v>
          </cell>
          <cell r="D3477">
            <v>2966.03</v>
          </cell>
          <cell r="E3477">
            <v>30.03</v>
          </cell>
          <cell r="F3477">
            <v>2996.06</v>
          </cell>
        </row>
        <row r="3478">
          <cell r="A3478" t="str">
            <v>47.06.180</v>
          </cell>
          <cell r="B3478" t="str">
            <v>Válvula de gaveta em ferro fundido com bolsa, DN= 100mm</v>
          </cell>
          <cell r="C3478" t="str">
            <v>UN</v>
          </cell>
          <cell r="D3478">
            <v>929.55</v>
          </cell>
          <cell r="E3478">
            <v>100.1</v>
          </cell>
          <cell r="F3478">
            <v>1029.6500000000001</v>
          </cell>
        </row>
        <row r="3479">
          <cell r="A3479" t="str">
            <v>47.06.310</v>
          </cell>
          <cell r="B3479" t="str">
            <v>Visor de fluxo com janela simples, corpo em ferro fundido ou aço carbono, DN = 1´</v>
          </cell>
          <cell r="C3479" t="str">
            <v>UN</v>
          </cell>
          <cell r="D3479">
            <v>969.15</v>
          </cell>
          <cell r="E3479">
            <v>37.54</v>
          </cell>
          <cell r="F3479">
            <v>1006.69</v>
          </cell>
        </row>
        <row r="3480">
          <cell r="A3480" t="str">
            <v>47.06.320</v>
          </cell>
          <cell r="B3480" t="str">
            <v>Válvula de governo (retenção e alarme) completa, corpo em ferro fundido, classe 125 libras, DN= 4´</v>
          </cell>
          <cell r="C3480" t="str">
            <v>UN</v>
          </cell>
          <cell r="D3480">
            <v>5835.93</v>
          </cell>
          <cell r="E3480">
            <v>150.15</v>
          </cell>
          <cell r="F3480">
            <v>5986.08</v>
          </cell>
        </row>
        <row r="3481">
          <cell r="A3481" t="str">
            <v>47.06.330</v>
          </cell>
          <cell r="B3481" t="str">
            <v>Válvula de gaveta em ferro fundido, haste ascendente com flange, classe 125 libras, DN= 4´</v>
          </cell>
          <cell r="C3481" t="str">
            <v>UN</v>
          </cell>
          <cell r="D3481">
            <v>1957.52</v>
          </cell>
          <cell r="E3481">
            <v>100.1</v>
          </cell>
          <cell r="F3481">
            <v>2057.62</v>
          </cell>
        </row>
        <row r="3482">
          <cell r="A3482" t="str">
            <v>47.06.340</v>
          </cell>
          <cell r="B3482" t="str">
            <v>Válvula de gaveta em ferro fundido, haste ascendente com flange, classe 125 libras, DN= 6´</v>
          </cell>
          <cell r="C3482" t="str">
            <v>UN</v>
          </cell>
          <cell r="D3482">
            <v>3044.56</v>
          </cell>
          <cell r="E3482">
            <v>100.1</v>
          </cell>
          <cell r="F3482">
            <v>3144.66</v>
          </cell>
        </row>
        <row r="3483">
          <cell r="A3483" t="str">
            <v>47.06.350</v>
          </cell>
          <cell r="B3483" t="str">
            <v>Válvula de retenção vertical em ferro fundido com flange, classe 125 libras, DN= 4´</v>
          </cell>
          <cell r="C3483" t="str">
            <v>UN</v>
          </cell>
          <cell r="D3483">
            <v>1581.51</v>
          </cell>
          <cell r="E3483">
            <v>100.1</v>
          </cell>
          <cell r="F3483">
            <v>1681.61</v>
          </cell>
        </row>
        <row r="3484">
          <cell r="A3484" t="str">
            <v>47.07</v>
          </cell>
          <cell r="B3484" t="str">
            <v>Registro e / ou valvula em aco carbono fundido</v>
          </cell>
        </row>
        <row r="3485">
          <cell r="A3485" t="str">
            <v>47.07.010</v>
          </cell>
          <cell r="B3485" t="str">
            <v>Válvula de esfera em aço carbono fundido, passagem plena, extremidades rosqueáveis, classe 300 libras para vapor e classe 600 libras para água, óleo e gás, DN= 1/2"</v>
          </cell>
          <cell r="C3485" t="str">
            <v>UN</v>
          </cell>
          <cell r="D3485">
            <v>81.489999999999995</v>
          </cell>
          <cell r="E3485">
            <v>22.52</v>
          </cell>
          <cell r="F3485">
            <v>104.01</v>
          </cell>
        </row>
        <row r="3486">
          <cell r="A3486" t="str">
            <v>47.07.020</v>
          </cell>
          <cell r="B3486" t="str">
            <v>Válvula de esfera em aço carbono fundido, passagem plena, extremidades rosqueáveis, classe 300 libras para vapor e classe 600 libras para água, óleo e gás, DN= 3/4"</v>
          </cell>
          <cell r="C3486" t="str">
            <v>UN</v>
          </cell>
          <cell r="D3486">
            <v>97.52</v>
          </cell>
          <cell r="E3486">
            <v>30.03</v>
          </cell>
          <cell r="F3486">
            <v>127.55</v>
          </cell>
        </row>
        <row r="3487">
          <cell r="A3487" t="str">
            <v>47.07.030</v>
          </cell>
          <cell r="B3487" t="str">
            <v>Válvula de esfera em aço carbono fundido, passagem plena, extremidades rosqueáveis, classe 300 libras para vapor e classe 600 libras para água, óleo e gás, DN= 1"</v>
          </cell>
          <cell r="C3487" t="str">
            <v>UN</v>
          </cell>
          <cell r="D3487">
            <v>137.61000000000001</v>
          </cell>
          <cell r="E3487">
            <v>37.54</v>
          </cell>
          <cell r="F3487">
            <v>175.15</v>
          </cell>
        </row>
        <row r="3488">
          <cell r="A3488" t="str">
            <v>47.07.031</v>
          </cell>
          <cell r="B3488" t="str">
            <v>Válvula de esfera em aço carbono fundido, passagem plena, extremidades rosqueáveis, classe 300 libras para vapor e classe 600 libras para água, óleo e gás, DN= 1.1/4"</v>
          </cell>
          <cell r="C3488" t="str">
            <v>UN</v>
          </cell>
          <cell r="D3488">
            <v>247.47</v>
          </cell>
          <cell r="E3488">
            <v>40.04</v>
          </cell>
          <cell r="F3488">
            <v>287.51</v>
          </cell>
        </row>
        <row r="3489">
          <cell r="A3489" t="str">
            <v>47.07.090</v>
          </cell>
          <cell r="B3489" t="str">
            <v>Válvula de esfera em aço carbono fundido, passagem plena, extremidades rosqueáveis, classe 300 libras para vapor saturado, DN= 2"</v>
          </cell>
          <cell r="C3489" t="str">
            <v>UN</v>
          </cell>
          <cell r="D3489">
            <v>389.56</v>
          </cell>
          <cell r="E3489">
            <v>62.56</v>
          </cell>
          <cell r="F3489">
            <v>452.12</v>
          </cell>
        </row>
        <row r="3490">
          <cell r="A3490" t="str">
            <v>47.09</v>
          </cell>
          <cell r="B3490" t="str">
            <v>Registro e / ou valvula em aco carbono forjado</v>
          </cell>
        </row>
        <row r="3491">
          <cell r="A3491" t="str">
            <v>47.09.010</v>
          </cell>
          <cell r="B3491" t="str">
            <v>Válvula globo em aço carbono forjado, classe 800 libras para vapor e classe 2000 libras para água, óleo e gás, DN= 3/4´</v>
          </cell>
          <cell r="C3491" t="str">
            <v>UN</v>
          </cell>
          <cell r="D3491">
            <v>346.58</v>
          </cell>
          <cell r="E3491">
            <v>30.03</v>
          </cell>
          <cell r="F3491">
            <v>376.61</v>
          </cell>
        </row>
        <row r="3492">
          <cell r="A3492" t="str">
            <v>47.09.020</v>
          </cell>
          <cell r="B3492" t="str">
            <v>Válvula globo em aço carbono forjado, classe 800 libras para vapor e classe 2000 libras para água, óleo e gás, DN= 1´</v>
          </cell>
          <cell r="C3492" t="str">
            <v>UN</v>
          </cell>
          <cell r="D3492">
            <v>491.91</v>
          </cell>
          <cell r="E3492">
            <v>37.54</v>
          </cell>
          <cell r="F3492">
            <v>529.45000000000005</v>
          </cell>
        </row>
        <row r="3493">
          <cell r="A3493" t="str">
            <v>47.09.030</v>
          </cell>
          <cell r="B3493" t="str">
            <v>Válvula globo em aço carbono forjado, classe 800 libras para vapor e classe 2000 libras para água, óleo e gás, DN= 1 1/2´</v>
          </cell>
          <cell r="C3493" t="str">
            <v>UN</v>
          </cell>
          <cell r="D3493">
            <v>855.24</v>
          </cell>
          <cell r="E3493">
            <v>50.05</v>
          </cell>
          <cell r="F3493">
            <v>905.29</v>
          </cell>
        </row>
        <row r="3494">
          <cell r="A3494" t="str">
            <v>47.09.040</v>
          </cell>
          <cell r="B3494" t="str">
            <v>Válvula globo em aço carbono forjado, classe 800 libras para vapor e classe 2000 libras para água, óleo e gás, DN= 2´</v>
          </cell>
          <cell r="C3494" t="str">
            <v>UN</v>
          </cell>
          <cell r="D3494">
            <v>1213.57</v>
          </cell>
          <cell r="E3494">
            <v>62.56</v>
          </cell>
          <cell r="F3494">
            <v>1276.1300000000001</v>
          </cell>
        </row>
        <row r="3495">
          <cell r="A3495" t="str">
            <v>47.10</v>
          </cell>
          <cell r="B3495" t="str">
            <v>Registro e / ou valvula em aco inoxidavel forjado</v>
          </cell>
        </row>
        <row r="3496">
          <cell r="A3496" t="str">
            <v>47.10.010</v>
          </cell>
          <cell r="B3496" t="str">
            <v>Purgador termodinâmico com filtro incorporado, em aço inoxidável forjado, pressão de 0,25 a 42 kg/cm², temperatura até 425°C, DN= 1/2´</v>
          </cell>
          <cell r="C3496" t="str">
            <v>UN</v>
          </cell>
          <cell r="D3496">
            <v>455.33</v>
          </cell>
          <cell r="E3496">
            <v>22.52</v>
          </cell>
          <cell r="F3496">
            <v>477.85</v>
          </cell>
        </row>
        <row r="3497">
          <cell r="A3497" t="str">
            <v>47.11</v>
          </cell>
          <cell r="B3497" t="str">
            <v>Aparelho de medicao e controle</v>
          </cell>
        </row>
        <row r="3498">
          <cell r="A3498" t="str">
            <v>47.11.021</v>
          </cell>
          <cell r="B3498" t="str">
            <v>Pressostato diferencial ajustável mecânico, montagem inferior com diâmetro de 1/2" e/ou 1/4", faixa de operação até 16 bar</v>
          </cell>
          <cell r="C3498" t="str">
            <v>UN</v>
          </cell>
          <cell r="D3498">
            <v>484.22</v>
          </cell>
          <cell r="E3498">
            <v>104.77</v>
          </cell>
          <cell r="F3498">
            <v>588.99</v>
          </cell>
        </row>
        <row r="3499">
          <cell r="A3499" t="str">
            <v>47.11.080</v>
          </cell>
          <cell r="B3499" t="str">
            <v>Termômetro bimetálico, mostrador com 4´, saída angular, escala 0-100°C</v>
          </cell>
          <cell r="C3499" t="str">
            <v>UN</v>
          </cell>
          <cell r="D3499">
            <v>189.54</v>
          </cell>
          <cell r="E3499">
            <v>10.01</v>
          </cell>
          <cell r="F3499">
            <v>199.55</v>
          </cell>
        </row>
        <row r="3500">
          <cell r="A3500" t="str">
            <v>47.11.100</v>
          </cell>
          <cell r="B3500" t="str">
            <v>Manômetro com mostrador de 4´, escalas: 0-4 / 0-7 / 0-10 / 0-17 / 0-21 / 0-28 kg/cm²</v>
          </cell>
          <cell r="C3500" t="str">
            <v>UN</v>
          </cell>
          <cell r="D3500">
            <v>218.99</v>
          </cell>
          <cell r="E3500">
            <v>25.03</v>
          </cell>
          <cell r="F3500">
            <v>244.02</v>
          </cell>
        </row>
        <row r="3501">
          <cell r="A3501" t="str">
            <v>47.11.111</v>
          </cell>
          <cell r="B3501" t="str">
            <v>Pressostato diferencial ajustável, caixa à prova de água, unidade sensora em aço inoxidável 316, faixa de operação entre 1,4 a 14 bar, para fluídos corrosivos, DN=1/2´</v>
          </cell>
          <cell r="C3501" t="str">
            <v>UN</v>
          </cell>
          <cell r="D3501">
            <v>8650.9599999999991</v>
          </cell>
          <cell r="E3501">
            <v>104.77</v>
          </cell>
          <cell r="F3501">
            <v>8755.73</v>
          </cell>
        </row>
        <row r="3502">
          <cell r="A3502" t="str">
            <v>47.12</v>
          </cell>
          <cell r="B3502" t="str">
            <v>Registro e / ou valvula em ferro ductil</v>
          </cell>
        </row>
        <row r="3503">
          <cell r="A3503" t="str">
            <v>47.12.040</v>
          </cell>
          <cell r="B3503" t="str">
            <v>Válvula de gaveta em ferro dúctil com flanges, classe PN-10, DN= 200mm</v>
          </cell>
          <cell r="C3503" t="str">
            <v>UN</v>
          </cell>
          <cell r="D3503">
            <v>2715.44</v>
          </cell>
          <cell r="E3503">
            <v>173.27</v>
          </cell>
          <cell r="F3503">
            <v>2888.71</v>
          </cell>
        </row>
        <row r="3504">
          <cell r="A3504" t="str">
            <v>47.12.270</v>
          </cell>
          <cell r="B3504" t="str">
            <v>Válvula de gaveta em ferro dúctil com flanges, classe PN-10, DN= 80mm</v>
          </cell>
          <cell r="C3504" t="str">
            <v>UN</v>
          </cell>
          <cell r="D3504">
            <v>927.67</v>
          </cell>
          <cell r="E3504">
            <v>173.27</v>
          </cell>
          <cell r="F3504">
            <v>1100.94</v>
          </cell>
        </row>
        <row r="3505">
          <cell r="A3505" t="str">
            <v>47.12.280</v>
          </cell>
          <cell r="B3505" t="str">
            <v>Válvula globo auto-operada hidraulicamente, em ferro dúctil, classe PN-10/16, DN= 50mm</v>
          </cell>
          <cell r="C3505" t="str">
            <v>UN</v>
          </cell>
          <cell r="D3505">
            <v>1213.42</v>
          </cell>
          <cell r="E3505">
            <v>62.56</v>
          </cell>
          <cell r="F3505">
            <v>1275.98</v>
          </cell>
        </row>
        <row r="3506">
          <cell r="A3506" t="str">
            <v>47.12.290</v>
          </cell>
          <cell r="B3506" t="str">
            <v>Válvula globo auto-operada hidraulicamente, comandada por solenóide, em ferro dúctil, classe PN-10, DN= 50mm</v>
          </cell>
          <cell r="C3506" t="str">
            <v>UN</v>
          </cell>
          <cell r="D3506">
            <v>1608.25</v>
          </cell>
          <cell r="E3506">
            <v>112.61</v>
          </cell>
          <cell r="F3506">
            <v>1720.86</v>
          </cell>
        </row>
        <row r="3507">
          <cell r="A3507" t="str">
            <v>47.12.300</v>
          </cell>
          <cell r="B3507" t="str">
            <v>Válvula globo auto-operada hidraulicamente, comandada por solenóide, em ferro dúctil, classe PN-10, DN= 100mm</v>
          </cell>
          <cell r="C3507" t="str">
            <v>UN</v>
          </cell>
          <cell r="D3507">
            <v>2374.06</v>
          </cell>
          <cell r="E3507">
            <v>112.61</v>
          </cell>
          <cell r="F3507">
            <v>2486.67</v>
          </cell>
        </row>
        <row r="3508">
          <cell r="A3508" t="str">
            <v>47.12.310</v>
          </cell>
          <cell r="B3508" t="str">
            <v>Válvula de gaveta em ferro dúctil com flanges, classe PN-10, DN= 300mm</v>
          </cell>
          <cell r="C3508" t="str">
            <v>UN</v>
          </cell>
          <cell r="D3508">
            <v>5614.35</v>
          </cell>
          <cell r="E3508">
            <v>173.27</v>
          </cell>
          <cell r="F3508">
            <v>5787.62</v>
          </cell>
        </row>
        <row r="3509">
          <cell r="A3509" t="str">
            <v>47.12.320</v>
          </cell>
          <cell r="B3509" t="str">
            <v>Válvula de gaveta em ferro dúctil com flanges, classe PN-10, DN= 100mm</v>
          </cell>
          <cell r="C3509" t="str">
            <v>UN</v>
          </cell>
          <cell r="D3509">
            <v>1070.6400000000001</v>
          </cell>
          <cell r="E3509">
            <v>173.27</v>
          </cell>
          <cell r="F3509">
            <v>1243.9100000000001</v>
          </cell>
        </row>
        <row r="3510">
          <cell r="A3510" t="str">
            <v>47.12.330</v>
          </cell>
          <cell r="B3510" t="str">
            <v>Válvula de gaveta em ferro dúctil com flanges, classe PN-10, DN= 150mm</v>
          </cell>
          <cell r="C3510" t="str">
            <v>UN</v>
          </cell>
          <cell r="D3510">
            <v>1568.11</v>
          </cell>
          <cell r="E3510">
            <v>173.27</v>
          </cell>
          <cell r="F3510">
            <v>1741.38</v>
          </cell>
        </row>
        <row r="3511">
          <cell r="A3511" t="str">
            <v>47.12.340</v>
          </cell>
          <cell r="B3511" t="str">
            <v>Ventosa simples rosqueada em ferro dúctil, classe PN-25, DN= 3/4´</v>
          </cell>
          <cell r="C3511" t="str">
            <v>UN</v>
          </cell>
          <cell r="D3511">
            <v>721.85</v>
          </cell>
          <cell r="E3511">
            <v>15.02</v>
          </cell>
          <cell r="F3511">
            <v>736.87</v>
          </cell>
        </row>
        <row r="3512">
          <cell r="A3512" t="str">
            <v>47.12.350</v>
          </cell>
          <cell r="B3512" t="str">
            <v>Ventosa de tríplice função em ferro dúctil flangeada, classe PN-10/16/25, DN= 50mm</v>
          </cell>
          <cell r="C3512" t="str">
            <v>UN</v>
          </cell>
          <cell r="D3512">
            <v>1791.57</v>
          </cell>
          <cell r="E3512">
            <v>22.02</v>
          </cell>
          <cell r="F3512">
            <v>1813.59</v>
          </cell>
        </row>
        <row r="3513">
          <cell r="A3513" t="str">
            <v>47.14</v>
          </cell>
          <cell r="B3513" t="str">
            <v>Registro e / ou valvula em PVC rigido ou ABS</v>
          </cell>
        </row>
        <row r="3514">
          <cell r="A3514" t="str">
            <v>47.14.020</v>
          </cell>
          <cell r="B3514" t="str">
            <v>Registro de pressão em PVC rígido, soldável, DN= 25mm (3/4´)</v>
          </cell>
          <cell r="C3514" t="str">
            <v>UN</v>
          </cell>
          <cell r="D3514">
            <v>11.4</v>
          </cell>
          <cell r="E3514">
            <v>22.52</v>
          </cell>
          <cell r="F3514">
            <v>33.92</v>
          </cell>
        </row>
        <row r="3515">
          <cell r="A3515" t="str">
            <v>47.14.200</v>
          </cell>
          <cell r="B3515" t="str">
            <v>Registro regulador de vazão para torneira, misturador e bidê, em ABS com canopla, DN= 1/2´</v>
          </cell>
          <cell r="C3515" t="str">
            <v>UN</v>
          </cell>
          <cell r="D3515">
            <v>37.75</v>
          </cell>
          <cell r="E3515">
            <v>22.52</v>
          </cell>
          <cell r="F3515">
            <v>60.27</v>
          </cell>
        </row>
        <row r="3516">
          <cell r="A3516" t="str">
            <v>47.20</v>
          </cell>
          <cell r="B3516" t="str">
            <v>Reparos, conservacoes e complementos - GRUPO 47</v>
          </cell>
        </row>
        <row r="3517">
          <cell r="A3517" t="str">
            <v>47.20.010</v>
          </cell>
          <cell r="B3517" t="str">
            <v>Pigtail em latão para manômetro, DN= 1/2´</v>
          </cell>
          <cell r="C3517" t="str">
            <v>UN</v>
          </cell>
          <cell r="D3517">
            <v>116.86</v>
          </cell>
          <cell r="E3517">
            <v>7.5</v>
          </cell>
          <cell r="F3517">
            <v>124.36</v>
          </cell>
        </row>
        <row r="3518">
          <cell r="A3518" t="str">
            <v>47.20.020</v>
          </cell>
          <cell r="B3518" t="str">
            <v>Filtro ´Y´ em bronze para gás combustível, DN= 2´</v>
          </cell>
          <cell r="C3518" t="str">
            <v>UN</v>
          </cell>
          <cell r="D3518">
            <v>472.01</v>
          </cell>
          <cell r="E3518">
            <v>62.56</v>
          </cell>
          <cell r="F3518">
            <v>534.57000000000005</v>
          </cell>
        </row>
        <row r="3519">
          <cell r="A3519" t="str">
            <v>47.20.030</v>
          </cell>
          <cell r="B3519" t="str">
            <v>Filtro ´Y´ em ferro fundido, classe 125 libras para vapor saturado, com extremidades rosqueáveis, DN= 2´</v>
          </cell>
          <cell r="C3519" t="str">
            <v>UN</v>
          </cell>
          <cell r="D3519">
            <v>491.13</v>
          </cell>
          <cell r="E3519">
            <v>62.56</v>
          </cell>
          <cell r="F3519">
            <v>553.69000000000005</v>
          </cell>
        </row>
        <row r="3520">
          <cell r="A3520" t="str">
            <v>47.20.070</v>
          </cell>
          <cell r="B3520" t="str">
            <v>Pigtail flexível, revestido com borracha sintética resistente, DN= 7/16´ comprimento até 1,00 m</v>
          </cell>
          <cell r="C3520" t="str">
            <v>UN</v>
          </cell>
          <cell r="D3520">
            <v>34.799999999999997</v>
          </cell>
          <cell r="E3520">
            <v>10.56</v>
          </cell>
          <cell r="F3520">
            <v>45.36</v>
          </cell>
        </row>
        <row r="3521">
          <cell r="A3521" t="str">
            <v>47.20.080</v>
          </cell>
          <cell r="B3521" t="str">
            <v>Regulador de primeiro estágio de alta pressão até 2 kgf/cm², vazão de 90 kg GLP/hora</v>
          </cell>
          <cell r="C3521" t="str">
            <v>UN</v>
          </cell>
          <cell r="D3521">
            <v>728.42</v>
          </cell>
          <cell r="E3521">
            <v>35.21</v>
          </cell>
          <cell r="F3521">
            <v>763.63</v>
          </cell>
        </row>
        <row r="3522">
          <cell r="A3522" t="str">
            <v>47.20.100</v>
          </cell>
          <cell r="B3522" t="str">
            <v>Regulador de primeiro estágio de alta pressão até 1,3 kgf/cm², vazão de 50 kg GLP/hora</v>
          </cell>
          <cell r="C3522" t="str">
            <v>UN</v>
          </cell>
          <cell r="D3522">
            <v>363.37</v>
          </cell>
          <cell r="E3522">
            <v>35.21</v>
          </cell>
          <cell r="F3522">
            <v>398.58</v>
          </cell>
        </row>
        <row r="3523">
          <cell r="A3523" t="str">
            <v>47.20.120</v>
          </cell>
          <cell r="B3523" t="str">
            <v>Regulador de segundo estágio para gás, uso industrial, vazão até 12 kg GLP/hora</v>
          </cell>
          <cell r="C3523" t="str">
            <v>UN</v>
          </cell>
          <cell r="D3523">
            <v>88.72</v>
          </cell>
          <cell r="E3523">
            <v>25.03</v>
          </cell>
          <cell r="F3523">
            <v>113.75</v>
          </cell>
        </row>
        <row r="3524">
          <cell r="A3524" t="str">
            <v>47.20.181</v>
          </cell>
          <cell r="B3524" t="str">
            <v>Filtro Y em aço carbono, classe 150 libras, conexões flangeadas, DN= 4´</v>
          </cell>
          <cell r="C3524" t="str">
            <v>UN</v>
          </cell>
          <cell r="D3524">
            <v>3460.86</v>
          </cell>
          <cell r="E3524">
            <v>150.15</v>
          </cell>
          <cell r="F3524">
            <v>3611.01</v>
          </cell>
        </row>
        <row r="3525">
          <cell r="A3525" t="str">
            <v>47.20.190</v>
          </cell>
          <cell r="B3525" t="str">
            <v>Chave de fluxo tipo palheta para tubulação de líquidos</v>
          </cell>
          <cell r="C3525" t="str">
            <v>UN</v>
          </cell>
          <cell r="D3525">
            <v>105.95</v>
          </cell>
          <cell r="E3525">
            <v>20.02</v>
          </cell>
          <cell r="F3525">
            <v>125.97</v>
          </cell>
        </row>
        <row r="3526">
          <cell r="A3526" t="str">
            <v>47.20.300</v>
          </cell>
          <cell r="B3526" t="str">
            <v>Chave de fluxo de água com retardo para tubulações com diâmetro nominal de 1´ a 6´ - conexão BSP</v>
          </cell>
          <cell r="C3526" t="str">
            <v>UN</v>
          </cell>
          <cell r="D3526">
            <v>455.79</v>
          </cell>
          <cell r="E3526">
            <v>59.38</v>
          </cell>
          <cell r="F3526">
            <v>515.16999999999996</v>
          </cell>
        </row>
        <row r="3527">
          <cell r="A3527" t="str">
            <v>47.20.320</v>
          </cell>
          <cell r="B3527" t="str">
            <v>Filtro ´Y´ corpo em bronze, pressão de serviço até 20,7 bar (PN 20), DN= 1 1/2´</v>
          </cell>
          <cell r="C3527" t="str">
            <v>UN</v>
          </cell>
          <cell r="D3527">
            <v>307.13</v>
          </cell>
          <cell r="E3527">
            <v>62.56</v>
          </cell>
          <cell r="F3527">
            <v>369.69</v>
          </cell>
        </row>
        <row r="3528">
          <cell r="A3528" t="str">
            <v>47.20.330</v>
          </cell>
          <cell r="B3528" t="str">
            <v>Filtro ´Y´ corpo em bronze, pressão de serviço até 20,7 bar (PN 20), DN= 2´</v>
          </cell>
          <cell r="C3528" t="str">
            <v>UN</v>
          </cell>
          <cell r="D3528">
            <v>369.46</v>
          </cell>
          <cell r="E3528">
            <v>62.56</v>
          </cell>
          <cell r="F3528">
            <v>432.02</v>
          </cell>
        </row>
        <row r="3529">
          <cell r="A3529" t="str">
            <v>48</v>
          </cell>
          <cell r="B3529" t="str">
            <v>RESERVATORIO E TANQUE PARA LIQUIDOS E GASES</v>
          </cell>
        </row>
        <row r="3530">
          <cell r="A3530" t="str">
            <v>48.02</v>
          </cell>
          <cell r="B3530" t="str">
            <v>Reservatorio em material sintetico</v>
          </cell>
        </row>
        <row r="3531">
          <cell r="A3531" t="str">
            <v>48.02.008</v>
          </cell>
          <cell r="B3531" t="str">
            <v>Reservatório de fibra de vidro - capacidade de 15.000 litros</v>
          </cell>
          <cell r="C3531" t="str">
            <v>UN</v>
          </cell>
          <cell r="D3531">
            <v>8744.6200000000008</v>
          </cell>
          <cell r="E3531">
            <v>111.13</v>
          </cell>
          <cell r="F3531">
            <v>8855.75</v>
          </cell>
        </row>
        <row r="3532">
          <cell r="A3532" t="str">
            <v>48.02.009</v>
          </cell>
          <cell r="B3532" t="str">
            <v>Reservatório de fibra de vidro - capacidade de 20.000 litros</v>
          </cell>
          <cell r="C3532" t="str">
            <v>UN</v>
          </cell>
          <cell r="D3532">
            <v>11986.27</v>
          </cell>
          <cell r="E3532">
            <v>151.85</v>
          </cell>
          <cell r="F3532">
            <v>12138.12</v>
          </cell>
        </row>
        <row r="3533">
          <cell r="A3533" t="str">
            <v>48.02.204</v>
          </cell>
          <cell r="B3533" t="str">
            <v>Reservatório em polietileno com tampa de encaixar - capacidade de 2.000 litros</v>
          </cell>
          <cell r="C3533" t="str">
            <v>UN</v>
          </cell>
          <cell r="D3533">
            <v>1107.9100000000001</v>
          </cell>
          <cell r="E3533">
            <v>60.23</v>
          </cell>
          <cell r="F3533">
            <v>1168.1400000000001</v>
          </cell>
        </row>
        <row r="3534">
          <cell r="A3534" t="str">
            <v>48.02.205</v>
          </cell>
          <cell r="B3534" t="str">
            <v>Reservatório em polietileno com tampa de encaixar - capacidade de 3.000 litros</v>
          </cell>
          <cell r="C3534" t="str">
            <v>UN</v>
          </cell>
          <cell r="D3534">
            <v>1950.02</v>
          </cell>
          <cell r="E3534">
            <v>60.23</v>
          </cell>
          <cell r="F3534">
            <v>2010.25</v>
          </cell>
        </row>
        <row r="3535">
          <cell r="A3535" t="str">
            <v>48.02.206</v>
          </cell>
          <cell r="B3535" t="str">
            <v>Reservatório em polietileno com tampa de encaixar - capacidade de 5.000 litros</v>
          </cell>
          <cell r="C3535" t="str">
            <v>UN</v>
          </cell>
          <cell r="D3535">
            <v>3184.44</v>
          </cell>
          <cell r="E3535">
            <v>70.41</v>
          </cell>
          <cell r="F3535">
            <v>3254.85</v>
          </cell>
        </row>
        <row r="3536">
          <cell r="A3536" t="str">
            <v>48.02.207</v>
          </cell>
          <cell r="B3536" t="str">
            <v>Reservatório em polietileno com tampa de encaixar - capacidade de 10.000 litros</v>
          </cell>
          <cell r="C3536" t="str">
            <v>UN</v>
          </cell>
          <cell r="D3536">
            <v>5587.75</v>
          </cell>
          <cell r="E3536">
            <v>90.77</v>
          </cell>
          <cell r="F3536">
            <v>5678.52</v>
          </cell>
        </row>
        <row r="3537">
          <cell r="A3537" t="str">
            <v>48.02.300</v>
          </cell>
          <cell r="B3537" t="str">
            <v>Reservatório em polietileno de alta densidade (cisterna) com antioxidante e proteção contra raios ultravioleta (UV) - capacidade de 5.000 litros</v>
          </cell>
          <cell r="C3537" t="str">
            <v>UN</v>
          </cell>
          <cell r="D3537">
            <v>7912.48</v>
          </cell>
          <cell r="E3537">
            <v>80.59</v>
          </cell>
          <cell r="F3537">
            <v>7993.07</v>
          </cell>
        </row>
        <row r="3538">
          <cell r="A3538" t="str">
            <v>48.02.310</v>
          </cell>
          <cell r="B3538" t="str">
            <v>Reservatório em polietileno de alta densidade (cisterna) com antioxidante e proteção contra raios ultravioleta (UV) - capacidade de 10.000 litros</v>
          </cell>
          <cell r="C3538" t="str">
            <v>UN</v>
          </cell>
          <cell r="D3538">
            <v>13846.45</v>
          </cell>
          <cell r="E3538">
            <v>111.13</v>
          </cell>
          <cell r="F3538">
            <v>13957.58</v>
          </cell>
        </row>
        <row r="3539">
          <cell r="A3539" t="str">
            <v>48.02.400</v>
          </cell>
          <cell r="B3539" t="str">
            <v>Reservatório em polietileno com tampa de rosca - capacidade de 1.000 litros</v>
          </cell>
          <cell r="C3539" t="str">
            <v>UN</v>
          </cell>
          <cell r="D3539">
            <v>890.81</v>
          </cell>
          <cell r="E3539">
            <v>70.41</v>
          </cell>
          <cell r="F3539">
            <v>961.22</v>
          </cell>
        </row>
        <row r="3540">
          <cell r="A3540" t="str">
            <v>48.02.401</v>
          </cell>
          <cell r="B3540" t="str">
            <v>Reservatório em polietileno com tampa de rosca - capacidade de 500 litros</v>
          </cell>
          <cell r="C3540" t="str">
            <v>UN</v>
          </cell>
          <cell r="D3540">
            <v>581.83000000000004</v>
          </cell>
          <cell r="E3540">
            <v>70.41</v>
          </cell>
          <cell r="F3540">
            <v>652.24</v>
          </cell>
        </row>
        <row r="3541">
          <cell r="A3541" t="str">
            <v>48.03</v>
          </cell>
          <cell r="B3541" t="str">
            <v>Reservatorio metalico</v>
          </cell>
        </row>
        <row r="3542">
          <cell r="A3542" t="str">
            <v>48.03.112</v>
          </cell>
          <cell r="B3542" t="str">
            <v>Reservatório metálico cilíndrico horizontal - capacidade de 3.000 litros</v>
          </cell>
          <cell r="C3542" t="str">
            <v>CJ</v>
          </cell>
          <cell r="D3542">
            <v>6614.02</v>
          </cell>
          <cell r="E3542">
            <v>70.41</v>
          </cell>
          <cell r="F3542">
            <v>6684.43</v>
          </cell>
        </row>
        <row r="3543">
          <cell r="A3543" t="str">
            <v>48.03.130</v>
          </cell>
          <cell r="B3543" t="str">
            <v>Reservatório metálico cilíndrico horizontal - capacidade de 5.000 litros</v>
          </cell>
          <cell r="C3543" t="str">
            <v>CJ</v>
          </cell>
          <cell r="D3543">
            <v>10239.219999999999</v>
          </cell>
          <cell r="E3543">
            <v>70.41</v>
          </cell>
          <cell r="F3543">
            <v>10309.629999999999</v>
          </cell>
        </row>
        <row r="3544">
          <cell r="A3544" t="str">
            <v>48.03.138</v>
          </cell>
          <cell r="B3544" t="str">
            <v>Reservatório metálico cilíndrico horizontal - capacidade de 10.000 litros</v>
          </cell>
          <cell r="C3544" t="str">
            <v>CJ</v>
          </cell>
          <cell r="D3544">
            <v>19432.509999999998</v>
          </cell>
          <cell r="E3544">
            <v>70.41</v>
          </cell>
          <cell r="F3544">
            <v>19502.919999999998</v>
          </cell>
        </row>
        <row r="3545">
          <cell r="A3545" t="str">
            <v>48.04</v>
          </cell>
          <cell r="B3545" t="str">
            <v>Reservatorio em concreto</v>
          </cell>
        </row>
        <row r="3546">
          <cell r="A3546" t="str">
            <v>48.04.381</v>
          </cell>
          <cell r="B3546" t="str">
            <v>Reservatório em concreto armado cilíndrico, vertical, bipartido, método construtivo em formas deslizantes, diâmetro interno de 3,50m a 4,00m, altura de 15,00m a 25,00m</v>
          </cell>
          <cell r="C3546" t="str">
            <v>M</v>
          </cell>
          <cell r="D3546">
            <v>17442.349999999999</v>
          </cell>
          <cell r="E3546">
            <v>3760.55</v>
          </cell>
          <cell r="F3546">
            <v>21202.9</v>
          </cell>
        </row>
        <row r="3547">
          <cell r="A3547" t="str">
            <v>48.04.391</v>
          </cell>
          <cell r="B3547" t="str">
            <v>Reservatório em concreto armado cilíndrico, vertical, bipartido, método construtivo em formas deslizantes, diâmetro interno de 5,5m a 6,00m, altura de 25,00m a 30,00m</v>
          </cell>
          <cell r="C3547" t="str">
            <v>M</v>
          </cell>
          <cell r="D3547">
            <v>34099.300000000003</v>
          </cell>
          <cell r="E3547">
            <v>8048.21</v>
          </cell>
          <cell r="F3547">
            <v>42147.51</v>
          </cell>
        </row>
        <row r="3548">
          <cell r="A3548" t="str">
            <v>48.05</v>
          </cell>
          <cell r="B3548" t="str">
            <v>Torneira de boia</v>
          </cell>
        </row>
        <row r="3549">
          <cell r="A3549" t="str">
            <v>48.05.010</v>
          </cell>
          <cell r="B3549" t="str">
            <v>Torneira de boia, DN= 3/4´</v>
          </cell>
          <cell r="C3549" t="str">
            <v>UN</v>
          </cell>
          <cell r="D3549">
            <v>85.09</v>
          </cell>
          <cell r="E3549">
            <v>15.02</v>
          </cell>
          <cell r="F3549">
            <v>100.11</v>
          </cell>
        </row>
        <row r="3550">
          <cell r="A3550" t="str">
            <v>48.05.020</v>
          </cell>
          <cell r="B3550" t="str">
            <v>Torneira de boia, DN= 1´</v>
          </cell>
          <cell r="C3550" t="str">
            <v>UN</v>
          </cell>
          <cell r="D3550">
            <v>104.58</v>
          </cell>
          <cell r="E3550">
            <v>20.02</v>
          </cell>
          <cell r="F3550">
            <v>124.6</v>
          </cell>
        </row>
        <row r="3551">
          <cell r="A3551" t="str">
            <v>48.05.030</v>
          </cell>
          <cell r="B3551" t="str">
            <v>Torneira de boia, DN= 1 1/4´</v>
          </cell>
          <cell r="C3551" t="str">
            <v>UN</v>
          </cell>
          <cell r="D3551">
            <v>227.69</v>
          </cell>
          <cell r="E3551">
            <v>22.52</v>
          </cell>
          <cell r="F3551">
            <v>250.21</v>
          </cell>
        </row>
        <row r="3552">
          <cell r="A3552" t="str">
            <v>48.05.040</v>
          </cell>
          <cell r="B3552" t="str">
            <v>Torneira de boia, DN= 1 1/2´</v>
          </cell>
          <cell r="C3552" t="str">
            <v>UN</v>
          </cell>
          <cell r="D3552">
            <v>242.88</v>
          </cell>
          <cell r="E3552">
            <v>22.52</v>
          </cell>
          <cell r="F3552">
            <v>265.39999999999998</v>
          </cell>
        </row>
        <row r="3553">
          <cell r="A3553" t="str">
            <v>48.05.050</v>
          </cell>
          <cell r="B3553" t="str">
            <v>Torneira de boia, DN= 2´</v>
          </cell>
          <cell r="C3553" t="str">
            <v>UN</v>
          </cell>
          <cell r="D3553">
            <v>296.89999999999998</v>
          </cell>
          <cell r="E3553">
            <v>30.03</v>
          </cell>
          <cell r="F3553">
            <v>326.93</v>
          </cell>
        </row>
        <row r="3554">
          <cell r="A3554" t="str">
            <v>48.05.052</v>
          </cell>
          <cell r="B3554" t="str">
            <v>Torneira de boia, DN= 2 1/2´</v>
          </cell>
          <cell r="C3554" t="str">
            <v>UN</v>
          </cell>
          <cell r="D3554">
            <v>1485.52</v>
          </cell>
          <cell r="E3554">
            <v>22.52</v>
          </cell>
          <cell r="F3554">
            <v>1508.04</v>
          </cell>
        </row>
        <row r="3555">
          <cell r="A3555" t="str">
            <v>48.05.070</v>
          </cell>
          <cell r="B3555" t="str">
            <v>Torneira de boia, tipo registro automático de entrada, DN= 3´</v>
          </cell>
          <cell r="C3555" t="str">
            <v>UN</v>
          </cell>
          <cell r="D3555">
            <v>1464.24</v>
          </cell>
          <cell r="E3555">
            <v>100.1</v>
          </cell>
          <cell r="F3555">
            <v>1564.34</v>
          </cell>
        </row>
        <row r="3556">
          <cell r="A3556" t="str">
            <v>48.20</v>
          </cell>
          <cell r="B3556" t="str">
            <v>Reparos, conservacoes e complementos - GRUPO 48</v>
          </cell>
        </row>
        <row r="3557">
          <cell r="A3557" t="str">
            <v>48.20.020</v>
          </cell>
          <cell r="B3557" t="str">
            <v>Limpeza de caixa d´água até 1.000 litros</v>
          </cell>
          <cell r="C3557" t="str">
            <v>UN</v>
          </cell>
          <cell r="E3557">
            <v>61.08</v>
          </cell>
          <cell r="F3557">
            <v>61.08</v>
          </cell>
        </row>
        <row r="3558">
          <cell r="A3558" t="str">
            <v>48.20.040</v>
          </cell>
          <cell r="B3558" t="str">
            <v>Limpeza de caixa d´água de 1.001 até 10.000 litros</v>
          </cell>
          <cell r="C3558" t="str">
            <v>UN</v>
          </cell>
          <cell r="E3558">
            <v>162.88</v>
          </cell>
          <cell r="F3558">
            <v>162.88</v>
          </cell>
        </row>
        <row r="3559">
          <cell r="A3559" t="str">
            <v>48.20.060</v>
          </cell>
          <cell r="B3559" t="str">
            <v>Limpeza de caixa d´água acima de 10.000 litros</v>
          </cell>
          <cell r="C3559" t="str">
            <v>UN</v>
          </cell>
          <cell r="E3559">
            <v>366.48</v>
          </cell>
          <cell r="F3559">
            <v>366.48</v>
          </cell>
        </row>
        <row r="3560">
          <cell r="A3560" t="str">
            <v>49</v>
          </cell>
          <cell r="B3560" t="str">
            <v>CAIXA, RALO, GRELHA E ACESSORIO HIDRAULICO</v>
          </cell>
        </row>
        <row r="3561">
          <cell r="A3561" t="str">
            <v>49.01</v>
          </cell>
          <cell r="B3561" t="str">
            <v>Caixas sifonadas de PVC rigido</v>
          </cell>
        </row>
        <row r="3562">
          <cell r="A3562" t="str">
            <v>49.01.016</v>
          </cell>
          <cell r="B3562" t="str">
            <v>Caixa sifonada de PVC rígido de 100 x 100 x 50 mm, com grelha</v>
          </cell>
          <cell r="C3562" t="str">
            <v>UN</v>
          </cell>
          <cell r="D3562">
            <v>37.619999999999997</v>
          </cell>
          <cell r="E3562">
            <v>50.05</v>
          </cell>
          <cell r="F3562">
            <v>87.67</v>
          </cell>
        </row>
        <row r="3563">
          <cell r="A3563" t="str">
            <v>49.01.020</v>
          </cell>
          <cell r="B3563" t="str">
            <v>Caixa sifonada de PVC rígido de 100 x 150 x 50 mm, com grelha</v>
          </cell>
          <cell r="C3563" t="str">
            <v>UN</v>
          </cell>
          <cell r="D3563">
            <v>49.83</v>
          </cell>
          <cell r="E3563">
            <v>50.05</v>
          </cell>
          <cell r="F3563">
            <v>99.88</v>
          </cell>
        </row>
        <row r="3564">
          <cell r="A3564" t="str">
            <v>49.01.030</v>
          </cell>
          <cell r="B3564" t="str">
            <v>Caixa sifonada de PVC rígido de 150 x 150 x 50 mm, com grelha</v>
          </cell>
          <cell r="C3564" t="str">
            <v>UN</v>
          </cell>
          <cell r="D3564">
            <v>61</v>
          </cell>
          <cell r="E3564">
            <v>50.05</v>
          </cell>
          <cell r="F3564">
            <v>111.05</v>
          </cell>
        </row>
        <row r="3565">
          <cell r="A3565" t="str">
            <v>49.01.040</v>
          </cell>
          <cell r="B3565" t="str">
            <v>Caixa sifonada de PVC rígido de 150 x 185 x 75 mm, com grelha</v>
          </cell>
          <cell r="C3565" t="str">
            <v>UN</v>
          </cell>
          <cell r="D3565">
            <v>71.209999999999994</v>
          </cell>
          <cell r="E3565">
            <v>50.05</v>
          </cell>
          <cell r="F3565">
            <v>121.26</v>
          </cell>
        </row>
        <row r="3566">
          <cell r="A3566" t="str">
            <v>49.01.050</v>
          </cell>
          <cell r="B3566" t="str">
            <v>Caixa sifonada de PVC rígido de 250 x 172 x 50 mm, com tampa cega</v>
          </cell>
          <cell r="C3566" t="str">
            <v>UN</v>
          </cell>
          <cell r="D3566">
            <v>78.45</v>
          </cell>
          <cell r="E3566">
            <v>50.05</v>
          </cell>
          <cell r="F3566">
            <v>128.5</v>
          </cell>
        </row>
        <row r="3567">
          <cell r="A3567" t="str">
            <v>49.01.070</v>
          </cell>
          <cell r="B3567" t="str">
            <v>Caixa sifonada de PVC rígido de 250 x 230 x 75 mm, com tampa cega</v>
          </cell>
          <cell r="C3567" t="str">
            <v>UN</v>
          </cell>
          <cell r="D3567">
            <v>97.11</v>
          </cell>
          <cell r="E3567">
            <v>50.05</v>
          </cell>
          <cell r="F3567">
            <v>147.16</v>
          </cell>
        </row>
        <row r="3568">
          <cell r="A3568" t="str">
            <v>49.03</v>
          </cell>
          <cell r="B3568" t="str">
            <v>Caixa de gordura</v>
          </cell>
        </row>
        <row r="3569">
          <cell r="A3569" t="str">
            <v>49.03.020</v>
          </cell>
          <cell r="B3569" t="str">
            <v>Caixa de gordura em alvenaria, 600 x 600 x 600 mm</v>
          </cell>
          <cell r="C3569" t="str">
            <v>UN</v>
          </cell>
          <cell r="D3569">
            <v>100.72</v>
          </cell>
          <cell r="E3569">
            <v>226.45</v>
          </cell>
          <cell r="F3569">
            <v>327.17</v>
          </cell>
        </row>
        <row r="3570">
          <cell r="A3570" t="str">
            <v>49.03.022</v>
          </cell>
          <cell r="B3570" t="str">
            <v>Caixa de gordura premoldada com tampa - capacidade 18 litros</v>
          </cell>
          <cell r="C3570" t="str">
            <v>UN</v>
          </cell>
          <cell r="D3570">
            <v>92.29</v>
          </cell>
          <cell r="E3570">
            <v>55.01</v>
          </cell>
          <cell r="F3570">
            <v>147.30000000000001</v>
          </cell>
        </row>
        <row r="3571">
          <cell r="A3571" t="str">
            <v>49.03.036</v>
          </cell>
          <cell r="B3571" t="str">
            <v>Caixa de gordura em PVC com tampa reforçada - capacidade 19 litros</v>
          </cell>
          <cell r="C3571" t="str">
            <v>UN</v>
          </cell>
          <cell r="D3571">
            <v>326.72000000000003</v>
          </cell>
          <cell r="E3571">
            <v>50.05</v>
          </cell>
          <cell r="F3571">
            <v>376.77</v>
          </cell>
        </row>
        <row r="3572">
          <cell r="A3572" t="str">
            <v>49.04</v>
          </cell>
          <cell r="B3572" t="str">
            <v>Ralo em PVC rigido</v>
          </cell>
        </row>
        <row r="3573">
          <cell r="A3573" t="str">
            <v>49.04.010</v>
          </cell>
          <cell r="B3573" t="str">
            <v>Ralo seco em PVC rígido de 100 x 40 mm, com grelha</v>
          </cell>
          <cell r="C3573" t="str">
            <v>UN</v>
          </cell>
          <cell r="D3573">
            <v>35.33</v>
          </cell>
          <cell r="E3573">
            <v>50.05</v>
          </cell>
          <cell r="F3573">
            <v>85.38</v>
          </cell>
        </row>
        <row r="3574">
          <cell r="A3574" t="str">
            <v>49.05</v>
          </cell>
          <cell r="B3574" t="str">
            <v>Ralo em ferro fundido</v>
          </cell>
        </row>
        <row r="3575">
          <cell r="A3575" t="str">
            <v>49.05.020</v>
          </cell>
          <cell r="B3575" t="str">
            <v>Ralo seco em ferro fundido, 100 x 165 x 50 mm, com grelha metálica saída vertical</v>
          </cell>
          <cell r="C3575" t="str">
            <v>UN</v>
          </cell>
          <cell r="D3575">
            <v>128.16999999999999</v>
          </cell>
          <cell r="E3575">
            <v>60.06</v>
          </cell>
          <cell r="F3575">
            <v>188.23</v>
          </cell>
        </row>
        <row r="3576">
          <cell r="A3576" t="str">
            <v>49.05.040</v>
          </cell>
          <cell r="B3576" t="str">
            <v>Ralo sifonado em ferro fundido de 150 x 240 x 75 mm, com grelha</v>
          </cell>
          <cell r="C3576" t="str">
            <v>UN</v>
          </cell>
          <cell r="D3576">
            <v>521.02</v>
          </cell>
          <cell r="E3576">
            <v>75.08</v>
          </cell>
          <cell r="F3576">
            <v>596.1</v>
          </cell>
        </row>
        <row r="3577">
          <cell r="A3577" t="str">
            <v>49.06</v>
          </cell>
          <cell r="B3577" t="str">
            <v>Grelhas e tampas</v>
          </cell>
        </row>
        <row r="3578">
          <cell r="A3578" t="str">
            <v>49.06.010</v>
          </cell>
          <cell r="B3578" t="str">
            <v>Grelha hemisférica em ferro fundido de 4´</v>
          </cell>
          <cell r="C3578" t="str">
            <v>UN</v>
          </cell>
          <cell r="D3578">
            <v>12.56</v>
          </cell>
          <cell r="E3578">
            <v>3</v>
          </cell>
          <cell r="F3578">
            <v>15.56</v>
          </cell>
        </row>
        <row r="3579">
          <cell r="A3579" t="str">
            <v>49.06.020</v>
          </cell>
          <cell r="B3579" t="str">
            <v>Grelha em ferro fundido para caixas e canaletas</v>
          </cell>
          <cell r="C3579" t="str">
            <v>M2</v>
          </cell>
          <cell r="D3579">
            <v>1056.29</v>
          </cell>
          <cell r="E3579">
            <v>32.76</v>
          </cell>
          <cell r="F3579">
            <v>1089.05</v>
          </cell>
        </row>
        <row r="3580">
          <cell r="A3580" t="str">
            <v>49.06.030</v>
          </cell>
          <cell r="B3580" t="str">
            <v>Grelha hemisférica em ferro fundido de 3´</v>
          </cell>
          <cell r="C3580" t="str">
            <v>UN</v>
          </cell>
          <cell r="D3580">
            <v>8.66</v>
          </cell>
          <cell r="E3580">
            <v>3</v>
          </cell>
          <cell r="F3580">
            <v>11.66</v>
          </cell>
        </row>
        <row r="3581">
          <cell r="A3581" t="str">
            <v>49.06.072</v>
          </cell>
          <cell r="B3581" t="str">
            <v>Grelha articulada em ferro fundido tipo boca de leão</v>
          </cell>
          <cell r="C3581" t="str">
            <v>UN</v>
          </cell>
          <cell r="D3581">
            <v>330.8</v>
          </cell>
          <cell r="E3581">
            <v>26.21</v>
          </cell>
          <cell r="F3581">
            <v>357.01</v>
          </cell>
        </row>
        <row r="3582">
          <cell r="A3582" t="str">
            <v>49.06.080</v>
          </cell>
          <cell r="B3582" t="str">
            <v>Grelha hemisférica em ferro fundido de 6´</v>
          </cell>
          <cell r="C3582" t="str">
            <v>UN</v>
          </cell>
          <cell r="D3582">
            <v>32.299999999999997</v>
          </cell>
          <cell r="E3582">
            <v>3</v>
          </cell>
          <cell r="F3582">
            <v>35.299999999999997</v>
          </cell>
        </row>
        <row r="3583">
          <cell r="A3583" t="str">
            <v>49.06.110</v>
          </cell>
          <cell r="B3583" t="str">
            <v>Grelha hemisférica em ferro fundido de 2´</v>
          </cell>
          <cell r="C3583" t="str">
            <v>UN</v>
          </cell>
          <cell r="D3583">
            <v>8.41</v>
          </cell>
          <cell r="E3583">
            <v>3</v>
          </cell>
          <cell r="F3583">
            <v>11.41</v>
          </cell>
        </row>
        <row r="3584">
          <cell r="A3584" t="str">
            <v>49.06.160</v>
          </cell>
          <cell r="B3584" t="str">
            <v>Grelha quadriculada em ferro fundido para caixas e canaletas</v>
          </cell>
          <cell r="C3584" t="str">
            <v>M2</v>
          </cell>
          <cell r="D3584">
            <v>1016.81</v>
          </cell>
          <cell r="E3584">
            <v>32.76</v>
          </cell>
          <cell r="F3584">
            <v>1049.57</v>
          </cell>
        </row>
        <row r="3585">
          <cell r="A3585" t="str">
            <v>49.06.170</v>
          </cell>
          <cell r="B3585" t="str">
            <v>Grelha em alumínio fundido para caixas e canaletas - linha comercial</v>
          </cell>
          <cell r="C3585" t="str">
            <v>M2</v>
          </cell>
          <cell r="D3585">
            <v>1373.13</v>
          </cell>
          <cell r="E3585">
            <v>32.76</v>
          </cell>
          <cell r="F3585">
            <v>1405.89</v>
          </cell>
        </row>
        <row r="3586">
          <cell r="A3586" t="str">
            <v>49.06.190</v>
          </cell>
          <cell r="B3586" t="str">
            <v>Grelha pré-moldada em concreto, com furos redondos, 79,5 x 24,5 x 8 cm</v>
          </cell>
          <cell r="C3586" t="str">
            <v>UN</v>
          </cell>
          <cell r="D3586">
            <v>81.510000000000005</v>
          </cell>
          <cell r="E3586">
            <v>16.38</v>
          </cell>
          <cell r="F3586">
            <v>97.89</v>
          </cell>
        </row>
        <row r="3587">
          <cell r="A3587" t="str">
            <v>49.06.200</v>
          </cell>
          <cell r="B3587" t="str">
            <v>Captador pluvial em aço inoxidável e grelha em alumínio, com mecanismo anti-vórtice, DN= 50 mm</v>
          </cell>
          <cell r="C3587" t="str">
            <v>UN</v>
          </cell>
          <cell r="D3587">
            <v>3452.56</v>
          </cell>
          <cell r="E3587">
            <v>60.06</v>
          </cell>
          <cell r="F3587">
            <v>3512.62</v>
          </cell>
        </row>
        <row r="3588">
          <cell r="A3588" t="str">
            <v>49.06.210</v>
          </cell>
          <cell r="B3588" t="str">
            <v>Captador pluvial em aço inoxidável e grelha em alumínio, com mecanismo anti-vórtice, DN= 75 mm</v>
          </cell>
          <cell r="C3588" t="str">
            <v>UN</v>
          </cell>
          <cell r="D3588">
            <v>4171.05</v>
          </cell>
          <cell r="E3588">
            <v>60.06</v>
          </cell>
          <cell r="F3588">
            <v>4231.1099999999997</v>
          </cell>
        </row>
        <row r="3589">
          <cell r="A3589" t="str">
            <v>49.06.400</v>
          </cell>
          <cell r="B3589" t="str">
            <v>Tampão em ferro fundido, diâmetro de 600 mm, classe B 125 (ruptura &gt; 125 kN)</v>
          </cell>
          <cell r="C3589" t="str">
            <v>UN</v>
          </cell>
          <cell r="D3589">
            <v>378.28</v>
          </cell>
          <cell r="E3589">
            <v>67.73</v>
          </cell>
          <cell r="F3589">
            <v>446.01</v>
          </cell>
        </row>
        <row r="3590">
          <cell r="A3590" t="str">
            <v>49.06.410</v>
          </cell>
          <cell r="B3590" t="str">
            <v>Tampão em ferro fundido, diâmetro de 600 mm, classe C 300 (ruptura &gt; 300 kN)</v>
          </cell>
          <cell r="C3590" t="str">
            <v>UN</v>
          </cell>
          <cell r="D3590">
            <v>418.2</v>
          </cell>
          <cell r="E3590">
            <v>67.73</v>
          </cell>
          <cell r="F3590">
            <v>485.93</v>
          </cell>
        </row>
        <row r="3591">
          <cell r="A3591" t="str">
            <v>49.06.420</v>
          </cell>
          <cell r="B3591" t="str">
            <v>Tampão em ferro fundido, diâmetro de 600 mm, classe D 400 (ruptura&gt; 400 kN)</v>
          </cell>
          <cell r="C3591" t="str">
            <v>UN</v>
          </cell>
          <cell r="D3591">
            <v>432.19</v>
          </cell>
          <cell r="E3591">
            <v>67.73</v>
          </cell>
          <cell r="F3591">
            <v>499.92</v>
          </cell>
        </row>
        <row r="3592">
          <cell r="A3592" t="str">
            <v>49.06.430</v>
          </cell>
          <cell r="B3592" t="str">
            <v>Tampão em ferro fundido de 300 x 300 mm, classe B 125 (ruptura &gt; 125 kN)</v>
          </cell>
          <cell r="C3592" t="str">
            <v>UN</v>
          </cell>
          <cell r="D3592">
            <v>159.63</v>
          </cell>
          <cell r="E3592">
            <v>67.73</v>
          </cell>
          <cell r="F3592">
            <v>227.36</v>
          </cell>
        </row>
        <row r="3593">
          <cell r="A3593" t="str">
            <v>49.06.440</v>
          </cell>
          <cell r="B3593" t="str">
            <v>Tampão em ferro fundido de 400 x 400 mm, classe B 125 (ruptura &gt; 125 kN)</v>
          </cell>
          <cell r="C3593" t="str">
            <v>UN</v>
          </cell>
          <cell r="D3593">
            <v>168.71</v>
          </cell>
          <cell r="E3593">
            <v>67.73</v>
          </cell>
          <cell r="F3593">
            <v>236.44</v>
          </cell>
        </row>
        <row r="3594">
          <cell r="A3594" t="str">
            <v>49.06.450</v>
          </cell>
          <cell r="B3594" t="str">
            <v>Tampão em ferro fundido de 500 x 500 mm, classe B 125 (ruptura &gt; 125 kN)</v>
          </cell>
          <cell r="C3594" t="str">
            <v>UN</v>
          </cell>
          <cell r="D3594">
            <v>276.60000000000002</v>
          </cell>
          <cell r="E3594">
            <v>67.73</v>
          </cell>
          <cell r="F3594">
            <v>344.33</v>
          </cell>
        </row>
        <row r="3595">
          <cell r="A3595" t="str">
            <v>49.06.460</v>
          </cell>
          <cell r="B3595" t="str">
            <v>Tampão em ferro fundido de 600 x 600 mm, classe B 125 (ruptura &gt; 125 kN)</v>
          </cell>
          <cell r="C3595" t="str">
            <v>UN</v>
          </cell>
          <cell r="D3595">
            <v>322.8</v>
          </cell>
          <cell r="E3595">
            <v>67.73</v>
          </cell>
          <cell r="F3595">
            <v>390.53</v>
          </cell>
        </row>
        <row r="3596">
          <cell r="A3596" t="str">
            <v>49.06.480</v>
          </cell>
          <cell r="B3596" t="str">
            <v>Tampão em ferro fundido com tampa articulada, de 400 x 600 mm, classe 15 (ruptura &gt; 1500 kg)</v>
          </cell>
          <cell r="C3596" t="str">
            <v>UN</v>
          </cell>
          <cell r="D3596">
            <v>298.95</v>
          </cell>
          <cell r="E3596">
            <v>67.73</v>
          </cell>
          <cell r="F3596">
            <v>366.68</v>
          </cell>
        </row>
        <row r="3597">
          <cell r="A3597" t="str">
            <v>49.06.486</v>
          </cell>
          <cell r="B3597" t="str">
            <v>Tampão em ferro fundido com tampa articulada, de 900 mm, classe D 400 (ruptura &gt; 400kN</v>
          </cell>
          <cell r="C3597" t="str">
            <v>UN</v>
          </cell>
          <cell r="D3597">
            <v>1520.56</v>
          </cell>
          <cell r="E3597">
            <v>67.73</v>
          </cell>
          <cell r="F3597">
            <v>1588.29</v>
          </cell>
        </row>
        <row r="3598">
          <cell r="A3598" t="str">
            <v>49.06.550</v>
          </cell>
          <cell r="B3598" t="str">
            <v>Grelha com calha e cesto coletor para piso em aço inoxidável, largura de 15 cm</v>
          </cell>
          <cell r="C3598" t="str">
            <v>M</v>
          </cell>
          <cell r="D3598">
            <v>1014.23</v>
          </cell>
          <cell r="E3598">
            <v>21.22</v>
          </cell>
          <cell r="F3598">
            <v>1035.45</v>
          </cell>
        </row>
        <row r="3599">
          <cell r="A3599" t="str">
            <v>49.06.560</v>
          </cell>
          <cell r="B3599" t="str">
            <v>Grelha com calha e cesto coletor para piso em aço inoxidável, largura de 20 cm</v>
          </cell>
          <cell r="C3599" t="str">
            <v>M</v>
          </cell>
          <cell r="D3599">
            <v>1319.3</v>
          </cell>
          <cell r="E3599">
            <v>27.99</v>
          </cell>
          <cell r="F3599">
            <v>1347.29</v>
          </cell>
        </row>
        <row r="3600">
          <cell r="A3600" t="str">
            <v>49.08</v>
          </cell>
          <cell r="B3600" t="str">
            <v>Caixa de passagem e inspecao</v>
          </cell>
        </row>
        <row r="3601">
          <cell r="A3601" t="str">
            <v>49.08.250</v>
          </cell>
          <cell r="B3601" t="str">
            <v>Caixa de areia em PVC, diâmetro nominal de 100 mm</v>
          </cell>
          <cell r="C3601" t="str">
            <v>UN</v>
          </cell>
          <cell r="D3601">
            <v>325.68</v>
          </cell>
          <cell r="E3601">
            <v>50.05</v>
          </cell>
          <cell r="F3601">
            <v>375.73</v>
          </cell>
        </row>
        <row r="3602">
          <cell r="A3602" t="str">
            <v>49.11</v>
          </cell>
          <cell r="B3602" t="str">
            <v>Canaletas e afins</v>
          </cell>
        </row>
        <row r="3603">
          <cell r="A3603" t="str">
            <v>49.11.130</v>
          </cell>
          <cell r="B3603" t="str">
            <v>Canaleta com grelha em alumínio, largura de 80 mm</v>
          </cell>
          <cell r="C3603" t="str">
            <v>M</v>
          </cell>
          <cell r="D3603">
            <v>414.46</v>
          </cell>
          <cell r="E3603">
            <v>11.29</v>
          </cell>
          <cell r="F3603">
            <v>425.75</v>
          </cell>
        </row>
        <row r="3604">
          <cell r="A3604" t="str">
            <v>49.11.140</v>
          </cell>
          <cell r="B3604" t="str">
            <v>Canaleta com grelha em alumínio, saída central / vertical, largura de 46 mm</v>
          </cell>
          <cell r="C3604" t="str">
            <v>M</v>
          </cell>
          <cell r="D3604">
            <v>263.48</v>
          </cell>
          <cell r="E3604">
            <v>11.29</v>
          </cell>
          <cell r="F3604">
            <v>274.77</v>
          </cell>
        </row>
        <row r="3605">
          <cell r="A3605" t="str">
            <v>49.11.141</v>
          </cell>
          <cell r="B3605" t="str">
            <v>Canaleta com grelha abre-fecha, em alumínio, saída central ou vertical, largura 46mm</v>
          </cell>
          <cell r="C3605" t="str">
            <v>M</v>
          </cell>
          <cell r="D3605">
            <v>334.62</v>
          </cell>
          <cell r="E3605">
            <v>11.29</v>
          </cell>
          <cell r="F3605">
            <v>345.91</v>
          </cell>
        </row>
        <row r="3606">
          <cell r="A3606" t="str">
            <v>49.12</v>
          </cell>
          <cell r="B3606" t="str">
            <v>Poco de visita, boca de lobo, caixa de passagem e afins</v>
          </cell>
        </row>
        <row r="3607">
          <cell r="A3607" t="str">
            <v>49.12.010</v>
          </cell>
          <cell r="B3607" t="str">
            <v>Boca de lobo simples tipo PMSP com tampa de concreto</v>
          </cell>
          <cell r="C3607" t="str">
            <v>UN</v>
          </cell>
          <cell r="D3607">
            <v>1842.58</v>
          </cell>
          <cell r="E3607">
            <v>1616.52</v>
          </cell>
          <cell r="F3607">
            <v>3459.1</v>
          </cell>
        </row>
        <row r="3608">
          <cell r="A3608" t="str">
            <v>49.12.030</v>
          </cell>
          <cell r="B3608" t="str">
            <v>Boca de lobo dupla tipo PMSP com tampa de concreto</v>
          </cell>
          <cell r="C3608" t="str">
            <v>UN</v>
          </cell>
          <cell r="D3608">
            <v>3125.43</v>
          </cell>
          <cell r="E3608">
            <v>2512.46</v>
          </cell>
          <cell r="F3608">
            <v>5637.89</v>
          </cell>
        </row>
        <row r="3609">
          <cell r="A3609" t="str">
            <v>49.12.050</v>
          </cell>
          <cell r="B3609" t="str">
            <v>Boca de lobo tripla tipo PMSP com tampa de concreto</v>
          </cell>
          <cell r="C3609" t="str">
            <v>UN</v>
          </cell>
          <cell r="D3609">
            <v>4357.93</v>
          </cell>
          <cell r="E3609">
            <v>3401.89</v>
          </cell>
          <cell r="F3609">
            <v>7759.82</v>
          </cell>
        </row>
        <row r="3610">
          <cell r="A3610" t="str">
            <v>49.12.058</v>
          </cell>
          <cell r="B3610" t="str">
            <v>Boca de leão simples tipo PMSP com grelha</v>
          </cell>
          <cell r="C3610" t="str">
            <v>UN</v>
          </cell>
          <cell r="D3610">
            <v>1168.76</v>
          </cell>
          <cell r="E3610">
            <v>1595.33</v>
          </cell>
          <cell r="F3610">
            <v>2764.09</v>
          </cell>
        </row>
        <row r="3611">
          <cell r="A3611" t="str">
            <v>49.12.110</v>
          </cell>
          <cell r="B3611" t="str">
            <v>Poço de visita de 1,60 x 1,60 x 1,60 m - tipo PMSP</v>
          </cell>
          <cell r="C3611" t="str">
            <v>UN</v>
          </cell>
          <cell r="D3611">
            <v>3710.19</v>
          </cell>
          <cell r="E3611">
            <v>2735.64</v>
          </cell>
          <cell r="F3611">
            <v>6445.83</v>
          </cell>
        </row>
        <row r="3612">
          <cell r="A3612" t="str">
            <v>49.12.120</v>
          </cell>
          <cell r="B3612" t="str">
            <v>Chaminé para poço de visita tipo PMSP em alvenaria, diâmetro interno 70 cm - pescoço</v>
          </cell>
          <cell r="C3612" t="str">
            <v>M</v>
          </cell>
          <cell r="D3612">
            <v>270.43</v>
          </cell>
          <cell r="E3612">
            <v>397.42</v>
          </cell>
          <cell r="F3612">
            <v>667.85</v>
          </cell>
        </row>
        <row r="3613">
          <cell r="A3613" t="str">
            <v>49.12.140</v>
          </cell>
          <cell r="B3613" t="str">
            <v>Poço de visita em alvenaria tipo PMSP - balão</v>
          </cell>
          <cell r="C3613" t="str">
            <v>UN</v>
          </cell>
          <cell r="D3613">
            <v>2183.52</v>
          </cell>
          <cell r="E3613">
            <v>2533.37</v>
          </cell>
          <cell r="F3613">
            <v>4716.8900000000003</v>
          </cell>
        </row>
        <row r="3614">
          <cell r="A3614" t="str">
            <v>49.13</v>
          </cell>
          <cell r="B3614" t="str">
            <v>Filtro anaerobio</v>
          </cell>
        </row>
        <row r="3615">
          <cell r="A3615" t="str">
            <v>49.13.010</v>
          </cell>
          <cell r="B3615" t="str">
            <v>Filtro biológico anaeróbio com anéis pré-moldados de concreto diâmetro de 1,40 m - h= 2,00 m</v>
          </cell>
          <cell r="C3615" t="str">
            <v>UN</v>
          </cell>
          <cell r="D3615">
            <v>3829.01</v>
          </cell>
          <cell r="E3615">
            <v>3180.12</v>
          </cell>
          <cell r="F3615">
            <v>7009.13</v>
          </cell>
        </row>
        <row r="3616">
          <cell r="A3616" t="str">
            <v>49.13.020</v>
          </cell>
          <cell r="B3616" t="str">
            <v>Filtro biológico anaeróbio com anéis pré-moldados de concreto diâmetro de 2,00 m - h= 2,00 m</v>
          </cell>
          <cell r="C3616" t="str">
            <v>UN</v>
          </cell>
          <cell r="D3616">
            <v>6203.55</v>
          </cell>
          <cell r="E3616">
            <v>5168.93</v>
          </cell>
          <cell r="F3616">
            <v>11372.48</v>
          </cell>
        </row>
        <row r="3617">
          <cell r="A3617" t="str">
            <v>49.13.030</v>
          </cell>
          <cell r="B3617" t="str">
            <v>Filtro biológico anaeróbio com anéis pré-moldados de concreto diâmetro de 2,40 m - h= 2,00 m</v>
          </cell>
          <cell r="C3617" t="str">
            <v>UN</v>
          </cell>
          <cell r="D3617">
            <v>8995.89</v>
          </cell>
          <cell r="E3617">
            <v>6826.1</v>
          </cell>
          <cell r="F3617">
            <v>15821.99</v>
          </cell>
        </row>
        <row r="3618">
          <cell r="A3618" t="str">
            <v>49.13.040</v>
          </cell>
          <cell r="B3618" t="str">
            <v>Filtro biológico anaeróbio com anéis pré-moldados de concreto diâmetro de 2,84 m - h= 2,50 m</v>
          </cell>
          <cell r="C3618" t="str">
            <v>UN</v>
          </cell>
          <cell r="D3618">
            <v>13484.89</v>
          </cell>
          <cell r="E3618">
            <v>8508.48</v>
          </cell>
          <cell r="F3618">
            <v>21993.37</v>
          </cell>
        </row>
        <row r="3619">
          <cell r="A3619" t="str">
            <v>49.14</v>
          </cell>
          <cell r="B3619" t="str">
            <v>Fossa septica</v>
          </cell>
        </row>
        <row r="3620">
          <cell r="A3620" t="str">
            <v>49.14.010</v>
          </cell>
          <cell r="B3620" t="str">
            <v>Fossa séptica câmara única com anéis pré-moldados em concreto, diâmetro externo de 1,50 m, altura útil de 1,50 m</v>
          </cell>
          <cell r="C3620" t="str">
            <v>UN</v>
          </cell>
          <cell r="D3620">
            <v>2579.9699999999998</v>
          </cell>
          <cell r="E3620">
            <v>1591.18</v>
          </cell>
          <cell r="F3620">
            <v>4171.1499999999996</v>
          </cell>
        </row>
        <row r="3621">
          <cell r="A3621" t="str">
            <v>49.14.020</v>
          </cell>
          <cell r="B3621" t="str">
            <v>Fossa séptica câmara única com anéis pré-moldados em concreto, diâmetro externo de 2,50 m, altura útil de 2,50 m</v>
          </cell>
          <cell r="C3621" t="str">
            <v>UN</v>
          </cell>
          <cell r="D3621">
            <v>7241.03</v>
          </cell>
          <cell r="E3621">
            <v>2376.5700000000002</v>
          </cell>
          <cell r="F3621">
            <v>9617.6</v>
          </cell>
        </row>
        <row r="3622">
          <cell r="A3622" t="str">
            <v>49.14.030</v>
          </cell>
          <cell r="B3622" t="str">
            <v>Fossa séptica câmara única com anéis pré-moldados em concreto, diâmetro externo de 2,50 m, altura útil de 4,00 m</v>
          </cell>
          <cell r="C3622" t="str">
            <v>UN</v>
          </cell>
          <cell r="D3622">
            <v>10858.95</v>
          </cell>
          <cell r="E3622">
            <v>4753.16</v>
          </cell>
          <cell r="F3622">
            <v>15612.11</v>
          </cell>
        </row>
        <row r="3623">
          <cell r="A3623" t="str">
            <v>49.14.061</v>
          </cell>
          <cell r="B3623" t="str">
            <v>SM01 Sumidouro - poço absorvente</v>
          </cell>
          <cell r="C3623" t="str">
            <v>M</v>
          </cell>
          <cell r="D3623">
            <v>1403.15</v>
          </cell>
          <cell r="E3623">
            <v>791</v>
          </cell>
          <cell r="F3623">
            <v>2194.15</v>
          </cell>
        </row>
        <row r="3624">
          <cell r="A3624" t="str">
            <v>49.14.071</v>
          </cell>
          <cell r="B3624" t="str">
            <v>Tampão pré-moldado de concreto armado para sumidouro com diâmetro externo de 2,00 m</v>
          </cell>
          <cell r="C3624" t="str">
            <v>UN</v>
          </cell>
          <cell r="D3624">
            <v>908.07</v>
          </cell>
          <cell r="E3624">
            <v>45.15</v>
          </cell>
          <cell r="F3624">
            <v>953.22</v>
          </cell>
        </row>
        <row r="3625">
          <cell r="A3625" t="str">
            <v>49.15</v>
          </cell>
          <cell r="B3625" t="str">
            <v>Anel e aduela pre-moldados</v>
          </cell>
        </row>
        <row r="3626">
          <cell r="A3626" t="str">
            <v>49.15.010</v>
          </cell>
          <cell r="B3626" t="str">
            <v>Anel pré-moldado de concreto com diâmetro de 0,60 m</v>
          </cell>
          <cell r="C3626" t="str">
            <v>M</v>
          </cell>
          <cell r="D3626">
            <v>369.96</v>
          </cell>
          <cell r="E3626">
            <v>32.76</v>
          </cell>
          <cell r="F3626">
            <v>402.72</v>
          </cell>
        </row>
        <row r="3627">
          <cell r="A3627" t="str">
            <v>49.15.030</v>
          </cell>
          <cell r="B3627" t="str">
            <v>Anel pré-moldado de concreto com diâmetro de 0,80 m</v>
          </cell>
          <cell r="C3627" t="str">
            <v>M</v>
          </cell>
          <cell r="D3627">
            <v>516.88</v>
          </cell>
          <cell r="E3627">
            <v>49.13</v>
          </cell>
          <cell r="F3627">
            <v>566.01</v>
          </cell>
        </row>
        <row r="3628">
          <cell r="A3628" t="str">
            <v>49.15.040</v>
          </cell>
          <cell r="B3628" t="str">
            <v>Anel pré-moldado de concreto com diâmetro de 1,20 m</v>
          </cell>
          <cell r="C3628" t="str">
            <v>M</v>
          </cell>
          <cell r="D3628">
            <v>567.84</v>
          </cell>
          <cell r="E3628">
            <v>65.510000000000005</v>
          </cell>
          <cell r="F3628">
            <v>633.35</v>
          </cell>
        </row>
        <row r="3629">
          <cell r="A3629" t="str">
            <v>49.15.050</v>
          </cell>
          <cell r="B3629" t="str">
            <v>Anel pré-moldado de concreto com diâmetro de 1,50 m</v>
          </cell>
          <cell r="C3629" t="str">
            <v>M</v>
          </cell>
          <cell r="D3629">
            <v>935.29</v>
          </cell>
          <cell r="E3629">
            <v>81.89</v>
          </cell>
          <cell r="F3629">
            <v>1017.18</v>
          </cell>
        </row>
        <row r="3630">
          <cell r="A3630" t="str">
            <v>49.15.060</v>
          </cell>
          <cell r="B3630" t="str">
            <v>Anel pré-moldado de concreto com diâmetro de 1,80 m</v>
          </cell>
          <cell r="C3630" t="str">
            <v>M</v>
          </cell>
          <cell r="D3630">
            <v>1501.49</v>
          </cell>
          <cell r="E3630">
            <v>98.27</v>
          </cell>
          <cell r="F3630">
            <v>1599.76</v>
          </cell>
        </row>
        <row r="3631">
          <cell r="A3631" t="str">
            <v>49.15.100</v>
          </cell>
          <cell r="B3631" t="str">
            <v>Anel pré-moldado de concreto com diâmetro de 3,00 m</v>
          </cell>
          <cell r="C3631" t="str">
            <v>M</v>
          </cell>
          <cell r="D3631">
            <v>2759.23</v>
          </cell>
          <cell r="E3631">
            <v>163.78</v>
          </cell>
          <cell r="F3631">
            <v>2923.01</v>
          </cell>
        </row>
        <row r="3632">
          <cell r="A3632" t="str">
            <v>49.16</v>
          </cell>
          <cell r="B3632" t="str">
            <v>Acessorios hidraulicos para agua de reuso</v>
          </cell>
        </row>
        <row r="3633">
          <cell r="A3633" t="str">
            <v>49.16.050</v>
          </cell>
          <cell r="B3633" t="str">
            <v>Realimentador automático, DN= 1´</v>
          </cell>
          <cell r="C3633" t="str">
            <v>UN</v>
          </cell>
          <cell r="D3633">
            <v>722.19</v>
          </cell>
          <cell r="E3633">
            <v>20.02</v>
          </cell>
          <cell r="F3633">
            <v>742.21</v>
          </cell>
        </row>
        <row r="3634">
          <cell r="A3634" t="str">
            <v>49.16.051</v>
          </cell>
          <cell r="B3634" t="str">
            <v>Sifão ladrão em polietileno para extravasão, diâmetro de 100mm</v>
          </cell>
          <cell r="C3634" t="str">
            <v>UN</v>
          </cell>
          <cell r="D3634">
            <v>268.45999999999998</v>
          </cell>
          <cell r="E3634">
            <v>25.03</v>
          </cell>
          <cell r="F3634">
            <v>293.49</v>
          </cell>
        </row>
        <row r="3635">
          <cell r="A3635" t="str">
            <v>50</v>
          </cell>
          <cell r="B3635" t="str">
            <v>DETECCAO, COMBATE E PREVENCAO A INCÊNDIO</v>
          </cell>
        </row>
        <row r="3636">
          <cell r="A3636" t="str">
            <v>50.01</v>
          </cell>
          <cell r="B3636" t="str">
            <v>Hidrantes e acessorios</v>
          </cell>
        </row>
        <row r="3637">
          <cell r="A3637" t="str">
            <v>50.01.030</v>
          </cell>
          <cell r="B3637" t="str">
            <v>Abrigo duplo para hidrante/mangueira, com visor e suporte (embutir e externo)</v>
          </cell>
          <cell r="C3637" t="str">
            <v>UN</v>
          </cell>
          <cell r="D3637">
            <v>1148.46</v>
          </cell>
          <cell r="E3637">
            <v>175.18</v>
          </cell>
          <cell r="F3637">
            <v>1323.64</v>
          </cell>
        </row>
        <row r="3638">
          <cell r="A3638" t="str">
            <v>50.01.060</v>
          </cell>
          <cell r="B3638" t="str">
            <v>Abrigo para hidrante/mangueira (embutir e externo)</v>
          </cell>
          <cell r="C3638" t="str">
            <v>UN</v>
          </cell>
          <cell r="D3638">
            <v>406.41</v>
          </cell>
          <cell r="E3638">
            <v>175.18</v>
          </cell>
          <cell r="F3638">
            <v>581.59</v>
          </cell>
        </row>
        <row r="3639">
          <cell r="A3639" t="str">
            <v>50.01.080</v>
          </cell>
          <cell r="B3639" t="str">
            <v>Mangueira com união de engate rápido, DN= 1 1/2´ (38 mm)</v>
          </cell>
          <cell r="C3639" t="str">
            <v>M</v>
          </cell>
          <cell r="D3639">
            <v>19.739999999999998</v>
          </cell>
          <cell r="E3639">
            <v>5.01</v>
          </cell>
          <cell r="F3639">
            <v>24.75</v>
          </cell>
        </row>
        <row r="3640">
          <cell r="A3640" t="str">
            <v>50.01.090</v>
          </cell>
          <cell r="B3640" t="str">
            <v>Botoeira para acionamento de bomba de incêndio tipo quebra-vidro</v>
          </cell>
          <cell r="C3640" t="str">
            <v>UN</v>
          </cell>
          <cell r="D3640">
            <v>63.99</v>
          </cell>
          <cell r="E3640">
            <v>15.02</v>
          </cell>
          <cell r="F3640">
            <v>79.010000000000005</v>
          </cell>
        </row>
        <row r="3641">
          <cell r="A3641" t="str">
            <v>50.01.100</v>
          </cell>
          <cell r="B3641" t="str">
            <v>Mangueira com união de engate rápido, DN= 2 1/2´ (63 mm)</v>
          </cell>
          <cell r="C3641" t="str">
            <v>M</v>
          </cell>
          <cell r="D3641">
            <v>32.51</v>
          </cell>
          <cell r="E3641">
            <v>5.01</v>
          </cell>
          <cell r="F3641">
            <v>37.520000000000003</v>
          </cell>
        </row>
        <row r="3642">
          <cell r="A3642" t="str">
            <v>50.01.110</v>
          </cell>
          <cell r="B3642" t="str">
            <v>Esguicho em latão com engate rápido, DN= 2 1/2´, jato regulável</v>
          </cell>
          <cell r="C3642" t="str">
            <v>UN</v>
          </cell>
          <cell r="D3642">
            <v>219.37</v>
          </cell>
          <cell r="E3642">
            <v>5.01</v>
          </cell>
          <cell r="F3642">
            <v>224.38</v>
          </cell>
        </row>
        <row r="3643">
          <cell r="A3643" t="str">
            <v>50.01.130</v>
          </cell>
          <cell r="B3643" t="str">
            <v>Abrigo simples com suporte, em aço inoxidável escovado, para mangueira de 1 1/2´, porta em vidro temperado jateado - inclusive mangueira de 30 m (2 x 15 m)</v>
          </cell>
          <cell r="C3643" t="str">
            <v>UN</v>
          </cell>
          <cell r="D3643">
            <v>3713.19</v>
          </cell>
          <cell r="E3643">
            <v>275.27999999999997</v>
          </cell>
          <cell r="F3643">
            <v>3988.47</v>
          </cell>
        </row>
        <row r="3644">
          <cell r="A3644" t="str">
            <v>50.01.160</v>
          </cell>
          <cell r="B3644" t="str">
            <v>Adaptador de engate rápido em latão de 2 1/2´ x 1 1/2´</v>
          </cell>
          <cell r="C3644" t="str">
            <v>UN</v>
          </cell>
          <cell r="D3644">
            <v>65.67</v>
          </cell>
          <cell r="E3644">
            <v>5.01</v>
          </cell>
          <cell r="F3644">
            <v>70.680000000000007</v>
          </cell>
        </row>
        <row r="3645">
          <cell r="A3645" t="str">
            <v>50.01.170</v>
          </cell>
          <cell r="B3645" t="str">
            <v>Adaptador de engate rápido em latão de 2 1/2´ x 2 1/2´</v>
          </cell>
          <cell r="C3645" t="str">
            <v>UN</v>
          </cell>
          <cell r="D3645">
            <v>94.58</v>
          </cell>
          <cell r="E3645">
            <v>5.01</v>
          </cell>
          <cell r="F3645">
            <v>99.59</v>
          </cell>
        </row>
        <row r="3646">
          <cell r="A3646" t="str">
            <v>50.01.180</v>
          </cell>
          <cell r="B3646" t="str">
            <v>Hidrante de coluna com duas saídas, 4´x 2 1/2´ - simples</v>
          </cell>
          <cell r="C3646" t="str">
            <v>UN</v>
          </cell>
          <cell r="D3646">
            <v>1817.94</v>
          </cell>
          <cell r="E3646">
            <v>64.239999999999995</v>
          </cell>
          <cell r="F3646">
            <v>1882.18</v>
          </cell>
        </row>
        <row r="3647">
          <cell r="A3647" t="str">
            <v>50.01.190</v>
          </cell>
          <cell r="B3647" t="str">
            <v>Tampão de engate rápido em latão, DN= 2 1/2´, com corrente</v>
          </cell>
          <cell r="C3647" t="str">
            <v>UN</v>
          </cell>
          <cell r="D3647">
            <v>109.17</v>
          </cell>
          <cell r="E3647">
            <v>5.01</v>
          </cell>
          <cell r="F3647">
            <v>114.18</v>
          </cell>
        </row>
        <row r="3648">
          <cell r="A3648" t="str">
            <v>50.01.200</v>
          </cell>
          <cell r="B3648" t="str">
            <v>Tampão de engate rápido em latão, DN= 1 1/2´, com corrente</v>
          </cell>
          <cell r="C3648" t="str">
            <v>UN</v>
          </cell>
          <cell r="D3648">
            <v>80.33</v>
          </cell>
          <cell r="E3648">
            <v>5.01</v>
          </cell>
          <cell r="F3648">
            <v>85.34</v>
          </cell>
        </row>
        <row r="3649">
          <cell r="A3649" t="str">
            <v>50.01.210</v>
          </cell>
          <cell r="B3649" t="str">
            <v>Chave para conexão de engate rápido</v>
          </cell>
          <cell r="C3649" t="str">
            <v>UN</v>
          </cell>
          <cell r="D3649">
            <v>18.86</v>
          </cell>
          <cell r="E3649">
            <v>0.67</v>
          </cell>
          <cell r="F3649">
            <v>19.53</v>
          </cell>
        </row>
        <row r="3650">
          <cell r="A3650" t="str">
            <v>50.01.220</v>
          </cell>
          <cell r="B3650" t="str">
            <v>Esguicho latão com engate rápido, DN= 1 1/2´, jato regulável</v>
          </cell>
          <cell r="C3650" t="str">
            <v>UN</v>
          </cell>
          <cell r="D3650">
            <v>153.16999999999999</v>
          </cell>
          <cell r="E3650">
            <v>5.01</v>
          </cell>
          <cell r="F3650">
            <v>158.18</v>
          </cell>
        </row>
        <row r="3651">
          <cell r="A3651" t="str">
            <v>50.01.320</v>
          </cell>
          <cell r="B3651" t="str">
            <v>Abrigo de hidrante de 1 1/2´ completo - inclusive mangueira de 30 m (2 x 15 m)</v>
          </cell>
          <cell r="C3651" t="str">
            <v>UN</v>
          </cell>
          <cell r="D3651">
            <v>1906.5</v>
          </cell>
          <cell r="E3651">
            <v>260.26</v>
          </cell>
          <cell r="F3651">
            <v>2166.7600000000002</v>
          </cell>
        </row>
        <row r="3652">
          <cell r="A3652" t="str">
            <v>50.01.330</v>
          </cell>
          <cell r="B3652" t="str">
            <v>Abrigo de hidrante de 2 1/2´ completo - inclusive mangueira de 30 m (2 x 15 m)</v>
          </cell>
          <cell r="C3652" t="str">
            <v>UN</v>
          </cell>
          <cell r="D3652">
            <v>2522.9899999999998</v>
          </cell>
          <cell r="E3652">
            <v>260.26</v>
          </cell>
          <cell r="F3652">
            <v>2783.25</v>
          </cell>
        </row>
        <row r="3653">
          <cell r="A3653" t="str">
            <v>50.01.340</v>
          </cell>
          <cell r="B3653" t="str">
            <v>Abrigo para registro de recalque tipo coluna, completo - inclusive tubulações e válvulas</v>
          </cell>
          <cell r="C3653" t="str">
            <v>UN</v>
          </cell>
          <cell r="D3653">
            <v>2698.47</v>
          </cell>
          <cell r="E3653">
            <v>814.93</v>
          </cell>
          <cell r="F3653">
            <v>3513.4</v>
          </cell>
        </row>
        <row r="3654">
          <cell r="A3654" t="str">
            <v>50.02</v>
          </cell>
          <cell r="B3654" t="str">
            <v>Registro e valvula controladora</v>
          </cell>
        </row>
        <row r="3655">
          <cell r="A3655" t="str">
            <v>50.02.020</v>
          </cell>
          <cell r="B3655" t="str">
            <v>Bico de sprinkler tipo pendente com rompimento da ampola a 68°C</v>
          </cell>
          <cell r="C3655" t="str">
            <v>UN</v>
          </cell>
          <cell r="D3655">
            <v>32.770000000000003</v>
          </cell>
          <cell r="E3655">
            <v>17.600000000000001</v>
          </cell>
          <cell r="F3655">
            <v>50.37</v>
          </cell>
        </row>
        <row r="3656">
          <cell r="A3656" t="str">
            <v>50.02.050</v>
          </cell>
          <cell r="B3656" t="str">
            <v>Alarme hidráulico tipo gongo</v>
          </cell>
          <cell r="C3656" t="str">
            <v>UN</v>
          </cell>
          <cell r="D3656">
            <v>766.77</v>
          </cell>
          <cell r="E3656">
            <v>25.03</v>
          </cell>
          <cell r="F3656">
            <v>791.8</v>
          </cell>
        </row>
        <row r="3657">
          <cell r="A3657" t="str">
            <v>50.02.060</v>
          </cell>
          <cell r="B3657" t="str">
            <v>Bico de sprinkler tipo upright com rompimento da ampola a 68ºC</v>
          </cell>
          <cell r="C3657" t="str">
            <v>UN</v>
          </cell>
          <cell r="D3657">
            <v>34.89</v>
          </cell>
          <cell r="E3657">
            <v>17.600000000000001</v>
          </cell>
          <cell r="F3657">
            <v>52.49</v>
          </cell>
        </row>
        <row r="3658">
          <cell r="A3658" t="str">
            <v>50.02.080</v>
          </cell>
          <cell r="B3658" t="str">
            <v>Válvula de governo completa com alarme VGA, corpo em ferro fundido, extremidades flangeadas e DN = 6´</v>
          </cell>
          <cell r="C3658" t="str">
            <v>UN</v>
          </cell>
          <cell r="D3658">
            <v>7000.44</v>
          </cell>
          <cell r="E3658">
            <v>150.15</v>
          </cell>
          <cell r="F3658">
            <v>7150.59</v>
          </cell>
        </row>
        <row r="3659">
          <cell r="A3659" t="str">
            <v>50.05</v>
          </cell>
          <cell r="B3659" t="str">
            <v>Iluminacao e sinalizacao de emergencia</v>
          </cell>
        </row>
        <row r="3660">
          <cell r="A3660" t="str">
            <v>50.05.022</v>
          </cell>
          <cell r="B3660" t="str">
            <v>Destravador magnético (eletroímã) para porta corta-fogo de 24 Vcc</v>
          </cell>
          <cell r="C3660" t="str">
            <v>UN</v>
          </cell>
          <cell r="D3660">
            <v>210.76</v>
          </cell>
          <cell r="E3660">
            <v>40.04</v>
          </cell>
          <cell r="F3660">
            <v>250.8</v>
          </cell>
        </row>
        <row r="3661">
          <cell r="A3661" t="str">
            <v>50.05.060</v>
          </cell>
          <cell r="B3661" t="str">
            <v>Central de iluminação de emergência, completa, para até 6.000 W</v>
          </cell>
          <cell r="C3661" t="str">
            <v>UN</v>
          </cell>
          <cell r="D3661">
            <v>28804.97</v>
          </cell>
          <cell r="E3661">
            <v>15.95</v>
          </cell>
          <cell r="F3661">
            <v>28820.92</v>
          </cell>
        </row>
        <row r="3662">
          <cell r="A3662" t="str">
            <v>50.05.072</v>
          </cell>
          <cell r="B3662" t="str">
            <v>Luminária de emergência LED de sobrepor, para teto ou parede, autonomia mínima 2 horas</v>
          </cell>
          <cell r="C3662" t="str">
            <v>UN</v>
          </cell>
          <cell r="D3662">
            <v>87.12</v>
          </cell>
          <cell r="E3662">
            <v>25.03</v>
          </cell>
          <cell r="F3662">
            <v>112.15</v>
          </cell>
        </row>
        <row r="3663">
          <cell r="A3663" t="str">
            <v>50.05.080</v>
          </cell>
          <cell r="B3663" t="str">
            <v>Luminária para unidade centralizada de sobrepor completa com lâmpada fluorescente compacta de 15 W</v>
          </cell>
          <cell r="C3663" t="str">
            <v>UN</v>
          </cell>
          <cell r="D3663">
            <v>89.8</v>
          </cell>
          <cell r="E3663">
            <v>25.03</v>
          </cell>
          <cell r="F3663">
            <v>114.83</v>
          </cell>
        </row>
        <row r="3664">
          <cell r="A3664" t="str">
            <v>50.05.160</v>
          </cell>
          <cell r="B3664" t="str">
            <v>Módulo para adaptação de luminária de emergência, autonomia 90 minutos para lâmpada fluorescente de 32 W</v>
          </cell>
          <cell r="C3664" t="str">
            <v>UN</v>
          </cell>
          <cell r="D3664">
            <v>231.64</v>
          </cell>
          <cell r="E3664">
            <v>15.02</v>
          </cell>
          <cell r="F3664">
            <v>246.66</v>
          </cell>
        </row>
        <row r="3665">
          <cell r="A3665" t="str">
            <v>50.05.170</v>
          </cell>
          <cell r="B3665" t="str">
            <v>Acionador manual tipo quebra vidro, em caixa plástica</v>
          </cell>
          <cell r="C3665" t="str">
            <v>UN</v>
          </cell>
          <cell r="D3665">
            <v>63.38</v>
          </cell>
          <cell r="E3665">
            <v>15.02</v>
          </cell>
          <cell r="F3665">
            <v>78.400000000000006</v>
          </cell>
        </row>
        <row r="3666">
          <cell r="A3666" t="str">
            <v>50.05.210</v>
          </cell>
          <cell r="B3666" t="str">
            <v>Detector termovelocimétrico endereçável com base endereçável</v>
          </cell>
          <cell r="C3666" t="str">
            <v>UN</v>
          </cell>
          <cell r="D3666">
            <v>172.81</v>
          </cell>
          <cell r="E3666">
            <v>15.02</v>
          </cell>
          <cell r="F3666">
            <v>187.83</v>
          </cell>
        </row>
        <row r="3667">
          <cell r="A3667" t="str">
            <v>50.05.214</v>
          </cell>
          <cell r="B3667" t="str">
            <v>Detector de gás liquefeito (GLP), gás natural (GN) ou derivados de metano</v>
          </cell>
          <cell r="C3667" t="str">
            <v>UN</v>
          </cell>
          <cell r="D3667">
            <v>474.12</v>
          </cell>
          <cell r="E3667">
            <v>15.02</v>
          </cell>
          <cell r="F3667">
            <v>489.14</v>
          </cell>
        </row>
        <row r="3668">
          <cell r="A3668" t="str">
            <v>50.05.230</v>
          </cell>
          <cell r="B3668" t="str">
            <v>Sirene audiovisual tipo endereçável</v>
          </cell>
          <cell r="C3668" t="str">
            <v>UN</v>
          </cell>
          <cell r="D3668">
            <v>254.85</v>
          </cell>
          <cell r="E3668">
            <v>15.02</v>
          </cell>
          <cell r="F3668">
            <v>269.87</v>
          </cell>
        </row>
        <row r="3669">
          <cell r="A3669" t="str">
            <v>50.05.250</v>
          </cell>
          <cell r="B3669" t="str">
            <v>Central de iluminação de emergência, completa, autonomia 1 hora, para até 240 W</v>
          </cell>
          <cell r="C3669" t="str">
            <v>UN</v>
          </cell>
          <cell r="D3669">
            <v>809.88</v>
          </cell>
          <cell r="E3669">
            <v>15.95</v>
          </cell>
          <cell r="F3669">
            <v>825.83</v>
          </cell>
        </row>
        <row r="3670">
          <cell r="A3670" t="str">
            <v>50.05.270</v>
          </cell>
          <cell r="B3670" t="str">
            <v>Central de detecção e alarme de incêndio completa, autonomia de 1 hora para 12 laços, 220 V/12 V</v>
          </cell>
          <cell r="C3670" t="str">
            <v>UN</v>
          </cell>
          <cell r="D3670">
            <v>696.45</v>
          </cell>
          <cell r="E3670">
            <v>15.95</v>
          </cell>
          <cell r="F3670">
            <v>712.4</v>
          </cell>
        </row>
        <row r="3671">
          <cell r="A3671" t="str">
            <v>50.05.280</v>
          </cell>
          <cell r="B3671" t="str">
            <v>Sirene tipo corneta de 12 V</v>
          </cell>
          <cell r="C3671" t="str">
            <v>UN</v>
          </cell>
          <cell r="D3671">
            <v>78.02</v>
          </cell>
          <cell r="E3671">
            <v>15.02</v>
          </cell>
          <cell r="F3671">
            <v>93.04</v>
          </cell>
        </row>
        <row r="3672">
          <cell r="A3672" t="str">
            <v>50.05.312</v>
          </cell>
          <cell r="B3672" t="str">
            <v>Bloco autônomo de iluminação de emergência LED, com autonomia mínima de 3 horas, fluxo luminoso de 2.000 até 3.000 lúmens, equipado com 2 faróis</v>
          </cell>
          <cell r="C3672" t="str">
            <v>UN</v>
          </cell>
          <cell r="D3672">
            <v>267.08</v>
          </cell>
          <cell r="E3672">
            <v>15.95</v>
          </cell>
          <cell r="F3672">
            <v>283.02999999999997</v>
          </cell>
        </row>
        <row r="3673">
          <cell r="A3673" t="str">
            <v>50.05.400</v>
          </cell>
          <cell r="B3673" t="str">
            <v>Sirene eletrônica em caixa metálica de 4 x 4</v>
          </cell>
          <cell r="C3673" t="str">
            <v>UN</v>
          </cell>
          <cell r="D3673">
            <v>70.069999999999993</v>
          </cell>
          <cell r="E3673">
            <v>55.06</v>
          </cell>
          <cell r="F3673">
            <v>125.13</v>
          </cell>
        </row>
        <row r="3674">
          <cell r="A3674" t="str">
            <v>50.05.430</v>
          </cell>
          <cell r="B3674" t="str">
            <v>Detector óptico de fumaça com base endereçável</v>
          </cell>
          <cell r="C3674" t="str">
            <v>UN</v>
          </cell>
          <cell r="D3674">
            <v>188.56</v>
          </cell>
          <cell r="E3674">
            <v>50.05</v>
          </cell>
          <cell r="F3674">
            <v>238.61</v>
          </cell>
        </row>
        <row r="3675">
          <cell r="A3675" t="str">
            <v>50.05.440</v>
          </cell>
          <cell r="B3675" t="str">
            <v>Painel repetidor de detecção e alarme de incêndio tipo endereçável</v>
          </cell>
          <cell r="C3675" t="str">
            <v>UN</v>
          </cell>
          <cell r="D3675">
            <v>1229.52</v>
          </cell>
          <cell r="E3675">
            <v>15.02</v>
          </cell>
          <cell r="F3675">
            <v>1244.54</v>
          </cell>
        </row>
        <row r="3676">
          <cell r="A3676" t="str">
            <v>50.05.450</v>
          </cell>
          <cell r="B3676" t="str">
            <v>Acionador manual quebra-vidro endereçável</v>
          </cell>
          <cell r="C3676" t="str">
            <v>UN</v>
          </cell>
          <cell r="D3676">
            <v>168.73</v>
          </cell>
          <cell r="E3676">
            <v>15.02</v>
          </cell>
          <cell r="F3676">
            <v>183.75</v>
          </cell>
        </row>
        <row r="3677">
          <cell r="A3677" t="str">
            <v>50.05.470</v>
          </cell>
          <cell r="B3677" t="str">
            <v>Módulo isolador, módulo endereçador para audiovisual</v>
          </cell>
          <cell r="C3677" t="str">
            <v>UN</v>
          </cell>
          <cell r="D3677">
            <v>213.92</v>
          </cell>
          <cell r="E3677">
            <v>25.03</v>
          </cell>
          <cell r="F3677">
            <v>238.95</v>
          </cell>
        </row>
        <row r="3678">
          <cell r="A3678" t="str">
            <v>50.05.490</v>
          </cell>
          <cell r="B3678" t="str">
            <v>Sinalizador audiovisual endereçável com LED</v>
          </cell>
          <cell r="C3678" t="str">
            <v>UN</v>
          </cell>
          <cell r="D3678">
            <v>405.81</v>
          </cell>
          <cell r="E3678">
            <v>15.02</v>
          </cell>
          <cell r="F3678">
            <v>420.83</v>
          </cell>
        </row>
        <row r="3679">
          <cell r="A3679" t="str">
            <v>50.05.491</v>
          </cell>
          <cell r="B3679" t="str">
            <v>Sinalizador visual de advertência</v>
          </cell>
          <cell r="C3679" t="str">
            <v>UN</v>
          </cell>
          <cell r="D3679">
            <v>365.87</v>
          </cell>
          <cell r="E3679">
            <v>12.51</v>
          </cell>
          <cell r="F3679">
            <v>378.38</v>
          </cell>
        </row>
        <row r="3680">
          <cell r="A3680" t="str">
            <v>50.05.492</v>
          </cell>
          <cell r="B3680" t="str">
            <v>Sinalizador audiovisual de advertência</v>
          </cell>
          <cell r="C3680" t="str">
            <v>UN</v>
          </cell>
          <cell r="D3680">
            <v>155.38</v>
          </cell>
          <cell r="E3680">
            <v>12.51</v>
          </cell>
          <cell r="F3680">
            <v>167.89</v>
          </cell>
        </row>
        <row r="3681">
          <cell r="A3681" t="str">
            <v>50.10</v>
          </cell>
          <cell r="B3681" t="str">
            <v>Extintores</v>
          </cell>
        </row>
        <row r="3682">
          <cell r="A3682" t="str">
            <v>50.10.030</v>
          </cell>
          <cell r="B3682" t="str">
            <v>Extintor sobre rodas de gás carbônico - capacidade de 10 kg</v>
          </cell>
          <cell r="C3682" t="str">
            <v>UN</v>
          </cell>
          <cell r="D3682">
            <v>1437.7</v>
          </cell>
          <cell r="E3682">
            <v>20.78</v>
          </cell>
          <cell r="F3682">
            <v>1458.48</v>
          </cell>
        </row>
        <row r="3683">
          <cell r="A3683" t="str">
            <v>50.10.050</v>
          </cell>
          <cell r="B3683" t="str">
            <v>Extintor sobre rodas de gás carbônico - capacidade de 25 kg</v>
          </cell>
          <cell r="C3683" t="str">
            <v>UN</v>
          </cell>
          <cell r="D3683">
            <v>6102.18</v>
          </cell>
          <cell r="E3683">
            <v>20.78</v>
          </cell>
          <cell r="F3683">
            <v>6122.96</v>
          </cell>
        </row>
        <row r="3684">
          <cell r="A3684" t="str">
            <v>50.10.058</v>
          </cell>
          <cell r="B3684" t="str">
            <v>Extintor manual de pó químico seco BC - capacidade de 4 kg</v>
          </cell>
          <cell r="C3684" t="str">
            <v>UN</v>
          </cell>
          <cell r="D3684">
            <v>182.71</v>
          </cell>
          <cell r="E3684">
            <v>20.78</v>
          </cell>
          <cell r="F3684">
            <v>203.49</v>
          </cell>
        </row>
        <row r="3685">
          <cell r="A3685" t="str">
            <v>50.10.060</v>
          </cell>
          <cell r="B3685" t="str">
            <v>Extintor manual de pó químico seco BC - capacidade de 8 kg</v>
          </cell>
          <cell r="C3685" t="str">
            <v>UN</v>
          </cell>
          <cell r="D3685">
            <v>259.85000000000002</v>
          </cell>
          <cell r="E3685">
            <v>20.78</v>
          </cell>
          <cell r="F3685">
            <v>280.63</v>
          </cell>
        </row>
        <row r="3686">
          <cell r="A3686" t="str">
            <v>50.10.084</v>
          </cell>
          <cell r="B3686" t="str">
            <v>Extintor manual de pó químico seco 20 BC - capacidade de 12 kg</v>
          </cell>
          <cell r="C3686" t="str">
            <v>UN</v>
          </cell>
          <cell r="D3686">
            <v>298.18</v>
          </cell>
          <cell r="E3686">
            <v>20.78</v>
          </cell>
          <cell r="F3686">
            <v>318.95999999999998</v>
          </cell>
        </row>
        <row r="3687">
          <cell r="A3687" t="str">
            <v>50.10.096</v>
          </cell>
          <cell r="B3687" t="str">
            <v>Extintor sobre rodas de pó químico seco BC - capacidade de 20 kg</v>
          </cell>
          <cell r="C3687" t="str">
            <v>UN</v>
          </cell>
          <cell r="D3687">
            <v>1582.96</v>
          </cell>
          <cell r="F3687">
            <v>1582.96</v>
          </cell>
        </row>
        <row r="3688">
          <cell r="A3688" t="str">
            <v>50.10.100</v>
          </cell>
          <cell r="B3688" t="str">
            <v>Extintor manual de água pressurizada - capacidade de 10 litros</v>
          </cell>
          <cell r="C3688" t="str">
            <v>UN</v>
          </cell>
          <cell r="D3688">
            <v>194.6</v>
          </cell>
          <cell r="E3688">
            <v>20.78</v>
          </cell>
          <cell r="F3688">
            <v>215.38</v>
          </cell>
        </row>
        <row r="3689">
          <cell r="A3689" t="str">
            <v>50.10.110</v>
          </cell>
          <cell r="B3689" t="str">
            <v>Extintor manual de pó químico seco ABC - capacidade de 4 kg</v>
          </cell>
          <cell r="C3689" t="str">
            <v>UN</v>
          </cell>
          <cell r="D3689">
            <v>220.03</v>
          </cell>
          <cell r="E3689">
            <v>20.78</v>
          </cell>
          <cell r="F3689">
            <v>240.81</v>
          </cell>
        </row>
        <row r="3690">
          <cell r="A3690" t="str">
            <v>50.10.120</v>
          </cell>
          <cell r="B3690" t="str">
            <v>Extintor manual de pó químico seco ABC - capacidade de 6 kg</v>
          </cell>
          <cell r="C3690" t="str">
            <v>UN</v>
          </cell>
          <cell r="D3690">
            <v>255.29</v>
          </cell>
          <cell r="E3690">
            <v>20.78</v>
          </cell>
          <cell r="F3690">
            <v>276.07</v>
          </cell>
        </row>
        <row r="3691">
          <cell r="A3691" t="str">
            <v>50.10.140</v>
          </cell>
          <cell r="B3691" t="str">
            <v>Extintor manual de gás carbônico 5 BC - capacidade de 6 kg</v>
          </cell>
          <cell r="C3691" t="str">
            <v>UN</v>
          </cell>
          <cell r="D3691">
            <v>623.01</v>
          </cell>
          <cell r="E3691">
            <v>20.78</v>
          </cell>
          <cell r="F3691">
            <v>643.79</v>
          </cell>
        </row>
        <row r="3692">
          <cell r="A3692" t="str">
            <v>50.10.210</v>
          </cell>
          <cell r="B3692" t="str">
            <v>Suporte para extintor de piso em fibra de vidro</v>
          </cell>
          <cell r="C3692" t="str">
            <v>UN</v>
          </cell>
          <cell r="D3692">
            <v>229.27</v>
          </cell>
          <cell r="E3692">
            <v>2.04</v>
          </cell>
          <cell r="F3692">
            <v>231.31</v>
          </cell>
        </row>
        <row r="3693">
          <cell r="A3693" t="str">
            <v>50.10.220</v>
          </cell>
          <cell r="B3693" t="str">
            <v>Suporte para extintor de piso em aço inoxidável</v>
          </cell>
          <cell r="C3693" t="str">
            <v>UN</v>
          </cell>
          <cell r="D3693">
            <v>255.78</v>
          </cell>
          <cell r="E3693">
            <v>2.04</v>
          </cell>
          <cell r="F3693">
            <v>257.82</v>
          </cell>
        </row>
        <row r="3694">
          <cell r="A3694" t="str">
            <v>50.20</v>
          </cell>
          <cell r="B3694" t="str">
            <v>Reparos, conservacoes e complementos - GRUPO 50</v>
          </cell>
        </row>
        <row r="3695">
          <cell r="A3695" t="str">
            <v>50.20.110</v>
          </cell>
          <cell r="B3695" t="str">
            <v>Recarga de extintor de água pressurizada</v>
          </cell>
          <cell r="C3695" t="str">
            <v>L</v>
          </cell>
          <cell r="D3695">
            <v>2.8</v>
          </cell>
          <cell r="F3695">
            <v>2.8</v>
          </cell>
        </row>
        <row r="3696">
          <cell r="A3696" t="str">
            <v>50.20.120</v>
          </cell>
          <cell r="B3696" t="str">
            <v>Recarga de extintor de gás carbônico</v>
          </cell>
          <cell r="C3696" t="str">
            <v>KG</v>
          </cell>
          <cell r="D3696">
            <v>11.14</v>
          </cell>
          <cell r="F3696">
            <v>11.14</v>
          </cell>
        </row>
        <row r="3697">
          <cell r="A3697" t="str">
            <v>50.20.130</v>
          </cell>
          <cell r="B3697" t="str">
            <v>Recarga de extintor de pó químico seco</v>
          </cell>
          <cell r="C3697" t="str">
            <v>KG</v>
          </cell>
          <cell r="D3697">
            <v>8.5299999999999994</v>
          </cell>
          <cell r="F3697">
            <v>8.5299999999999994</v>
          </cell>
        </row>
        <row r="3698">
          <cell r="A3698" t="str">
            <v>50.20.160</v>
          </cell>
          <cell r="B3698" t="str">
            <v>Pintura de extintor de gás carbônico, pó químico seco, ou água pressurizada, com capacidade acima de 12 kg até 20 kg</v>
          </cell>
          <cell r="C3698" t="str">
            <v>UN</v>
          </cell>
          <cell r="D3698">
            <v>46.36</v>
          </cell>
          <cell r="F3698">
            <v>46.36</v>
          </cell>
        </row>
        <row r="3699">
          <cell r="A3699" t="str">
            <v>50.20.170</v>
          </cell>
          <cell r="B3699" t="str">
            <v>Pintura de extintor de gás carbônico, pó químico seco, ou água pressurizada, com capacidade até 12 kg</v>
          </cell>
          <cell r="C3699" t="str">
            <v>UN</v>
          </cell>
          <cell r="D3699">
            <v>29.99</v>
          </cell>
          <cell r="F3699">
            <v>29.99</v>
          </cell>
        </row>
        <row r="3700">
          <cell r="A3700" t="str">
            <v>50.20.200</v>
          </cell>
          <cell r="B3700" t="str">
            <v>Recolocação de bico de sprinkler</v>
          </cell>
          <cell r="C3700" t="str">
            <v>UN</v>
          </cell>
          <cell r="D3700">
            <v>0.06</v>
          </cell>
          <cell r="E3700">
            <v>17.600000000000001</v>
          </cell>
          <cell r="F3700">
            <v>17.66</v>
          </cell>
        </row>
        <row r="3701">
          <cell r="A3701" t="str">
            <v>54</v>
          </cell>
          <cell r="B3701" t="str">
            <v>PAVIMENTACAO E PASSEIO</v>
          </cell>
        </row>
        <row r="3702">
          <cell r="A3702" t="str">
            <v>54.01</v>
          </cell>
          <cell r="B3702" t="str">
            <v>Pavimentacao preparo de base</v>
          </cell>
        </row>
        <row r="3703">
          <cell r="A3703" t="str">
            <v>54.01.010</v>
          </cell>
          <cell r="B3703" t="str">
            <v>Regularização e compactação mecanizada de superfície, sem controle do proctor normal</v>
          </cell>
          <cell r="C3703" t="str">
            <v>M2</v>
          </cell>
          <cell r="D3703">
            <v>3.63</v>
          </cell>
          <cell r="E3703">
            <v>0.16</v>
          </cell>
          <cell r="F3703">
            <v>3.79</v>
          </cell>
        </row>
        <row r="3704">
          <cell r="A3704" t="str">
            <v>54.01.030</v>
          </cell>
          <cell r="B3704" t="str">
            <v>Abertura e preparo de caixa até 40 cm, compactação do subleito mínimo de 95% do PN e transporte até o raio de 1 km</v>
          </cell>
          <cell r="C3704" t="str">
            <v>M2</v>
          </cell>
          <cell r="D3704">
            <v>28.94</v>
          </cell>
          <cell r="E3704">
            <v>0.33</v>
          </cell>
          <cell r="F3704">
            <v>29.27</v>
          </cell>
        </row>
        <row r="3705">
          <cell r="A3705" t="str">
            <v>54.01.050</v>
          </cell>
          <cell r="B3705" t="str">
            <v>Compactação do subleito mínimo de 95% do PN</v>
          </cell>
          <cell r="C3705" t="str">
            <v>M3</v>
          </cell>
          <cell r="D3705">
            <v>23.44</v>
          </cell>
          <cell r="E3705">
            <v>0.65</v>
          </cell>
          <cell r="F3705">
            <v>24.09</v>
          </cell>
        </row>
        <row r="3706">
          <cell r="A3706" t="str">
            <v>54.01.200</v>
          </cell>
          <cell r="B3706" t="str">
            <v>Base de macadame hidráulico</v>
          </cell>
          <cell r="C3706" t="str">
            <v>M3</v>
          </cell>
          <cell r="D3706">
            <v>294.97000000000003</v>
          </cell>
          <cell r="E3706">
            <v>30.54</v>
          </cell>
          <cell r="F3706">
            <v>325.51</v>
          </cell>
        </row>
        <row r="3707">
          <cell r="A3707" t="str">
            <v>54.01.210</v>
          </cell>
          <cell r="B3707" t="str">
            <v>Base de brita graduada</v>
          </cell>
          <cell r="C3707" t="str">
            <v>M3</v>
          </cell>
          <cell r="D3707">
            <v>240.31</v>
          </cell>
          <cell r="E3707">
            <v>3.14</v>
          </cell>
          <cell r="F3707">
            <v>243.45</v>
          </cell>
        </row>
        <row r="3708">
          <cell r="A3708" t="str">
            <v>54.01.220</v>
          </cell>
          <cell r="B3708" t="str">
            <v>Base de bica corrida</v>
          </cell>
          <cell r="C3708" t="str">
            <v>M3</v>
          </cell>
          <cell r="D3708">
            <v>206.83</v>
          </cell>
          <cell r="E3708">
            <v>3.14</v>
          </cell>
          <cell r="F3708">
            <v>209.97</v>
          </cell>
        </row>
        <row r="3709">
          <cell r="A3709" t="str">
            <v>54.01.230</v>
          </cell>
          <cell r="B3709" t="str">
            <v>Base de macadame betuminoso</v>
          </cell>
          <cell r="C3709" t="str">
            <v>M3</v>
          </cell>
          <cell r="D3709">
            <v>873.28</v>
          </cell>
          <cell r="E3709">
            <v>15.27</v>
          </cell>
          <cell r="F3709">
            <v>888.55</v>
          </cell>
        </row>
        <row r="3710">
          <cell r="A3710" t="str">
            <v>54.01.300</v>
          </cell>
          <cell r="B3710" t="str">
            <v>Pavimento de concreto rolado (concreto pobre) para base de pavimento rígido</v>
          </cell>
          <cell r="C3710" t="str">
            <v>M3</v>
          </cell>
          <cell r="D3710">
            <v>298.11</v>
          </cell>
          <cell r="F3710">
            <v>298.11</v>
          </cell>
        </row>
        <row r="3711">
          <cell r="A3711" t="str">
            <v>54.01.400</v>
          </cell>
          <cell r="B3711" t="str">
            <v>Abertura de caixa até 25 cm, inclui escavação, compactação, transporte e preparo do sub-leito</v>
          </cell>
          <cell r="C3711" t="str">
            <v>M2</v>
          </cell>
          <cell r="D3711">
            <v>24.15</v>
          </cell>
          <cell r="E3711">
            <v>0.46</v>
          </cell>
          <cell r="F3711">
            <v>24.61</v>
          </cell>
        </row>
        <row r="3712">
          <cell r="A3712" t="str">
            <v>54.01.410</v>
          </cell>
          <cell r="B3712" t="str">
            <v>Varrição de pavimento para recapeamento</v>
          </cell>
          <cell r="C3712" t="str">
            <v>M2</v>
          </cell>
          <cell r="E3712">
            <v>0.81</v>
          </cell>
          <cell r="F3712">
            <v>0.81</v>
          </cell>
        </row>
        <row r="3713">
          <cell r="A3713" t="str">
            <v>54.02</v>
          </cell>
          <cell r="B3713" t="str">
            <v>Pavimentacao com pedrisco e revestimento primario</v>
          </cell>
        </row>
        <row r="3714">
          <cell r="A3714" t="str">
            <v>54.02.030</v>
          </cell>
          <cell r="B3714" t="str">
            <v>Revestimento primário com pedra britada, compactação mínima de 95% do PN</v>
          </cell>
          <cell r="C3714" t="str">
            <v>M3</v>
          </cell>
          <cell r="D3714">
            <v>116.97</v>
          </cell>
          <cell r="E3714">
            <v>13.03</v>
          </cell>
          <cell r="F3714">
            <v>130</v>
          </cell>
        </row>
        <row r="3715">
          <cell r="A3715" t="str">
            <v>54.02.040</v>
          </cell>
          <cell r="B3715" t="str">
            <v>Camada de areia grossa compactada manualmente com compactador</v>
          </cell>
          <cell r="C3715" t="str">
            <v>M3</v>
          </cell>
          <cell r="D3715">
            <v>181.7</v>
          </cell>
          <cell r="E3715">
            <v>96.05</v>
          </cell>
          <cell r="F3715">
            <v>277.75</v>
          </cell>
        </row>
        <row r="3716">
          <cell r="A3716" t="str">
            <v>54.03</v>
          </cell>
          <cell r="B3716" t="str">
            <v>Pavimentacao flexivel</v>
          </cell>
        </row>
        <row r="3717">
          <cell r="A3717" t="str">
            <v>54.03.200</v>
          </cell>
          <cell r="B3717" t="str">
            <v>Concreto asfáltico usinado a quente - Binder</v>
          </cell>
          <cell r="C3717" t="str">
            <v>M3</v>
          </cell>
          <cell r="D3717">
            <v>1350.38</v>
          </cell>
          <cell r="E3717">
            <v>16.97</v>
          </cell>
          <cell r="F3717">
            <v>1367.35</v>
          </cell>
        </row>
        <row r="3718">
          <cell r="A3718" t="str">
            <v>54.03.210</v>
          </cell>
          <cell r="B3718" t="str">
            <v>Camada de rolamento em concreto betuminoso usinado quente - CBUQ</v>
          </cell>
          <cell r="C3718" t="str">
            <v>M3</v>
          </cell>
          <cell r="D3718">
            <v>1515.64</v>
          </cell>
          <cell r="E3718">
            <v>16.97</v>
          </cell>
          <cell r="F3718">
            <v>1532.61</v>
          </cell>
        </row>
        <row r="3719">
          <cell r="A3719" t="str">
            <v>54.03.221</v>
          </cell>
          <cell r="B3719" t="str">
            <v>Restauração de pavimento asfáltico com concreto betuminoso usinado quente - CBUQ</v>
          </cell>
          <cell r="C3719" t="str">
            <v>M3</v>
          </cell>
          <cell r="D3719">
            <v>1515.64</v>
          </cell>
          <cell r="E3719">
            <v>16.97</v>
          </cell>
          <cell r="F3719">
            <v>1532.61</v>
          </cell>
        </row>
        <row r="3720">
          <cell r="A3720" t="str">
            <v>54.03.230</v>
          </cell>
          <cell r="B3720" t="str">
            <v>Imprimação betuminosa ligante</v>
          </cell>
          <cell r="C3720" t="str">
            <v>M2</v>
          </cell>
          <cell r="D3720">
            <v>6.94</v>
          </cell>
          <cell r="E3720">
            <v>0.1</v>
          </cell>
          <cell r="F3720">
            <v>7.04</v>
          </cell>
        </row>
        <row r="3721">
          <cell r="A3721" t="str">
            <v>54.03.240</v>
          </cell>
          <cell r="B3721" t="str">
            <v>Imprimação betuminosa impermeabilizante</v>
          </cell>
          <cell r="C3721" t="str">
            <v>M2</v>
          </cell>
          <cell r="D3721">
            <v>13.62</v>
          </cell>
          <cell r="E3721">
            <v>0.12</v>
          </cell>
          <cell r="F3721">
            <v>13.74</v>
          </cell>
        </row>
        <row r="3722">
          <cell r="A3722" t="str">
            <v>54.03.250</v>
          </cell>
          <cell r="B3722" t="str">
            <v>Revestimento de pré-misturado a quente</v>
          </cell>
          <cell r="C3722" t="str">
            <v>M3</v>
          </cell>
          <cell r="D3722">
            <v>1374.23</v>
          </cell>
          <cell r="E3722">
            <v>16.97</v>
          </cell>
          <cell r="F3722">
            <v>1391.2</v>
          </cell>
        </row>
        <row r="3723">
          <cell r="A3723" t="str">
            <v>54.03.260</v>
          </cell>
          <cell r="B3723" t="str">
            <v>Revestimento de pré-misturado a frio</v>
          </cell>
          <cell r="C3723" t="str">
            <v>M3</v>
          </cell>
          <cell r="D3723">
            <v>1410.42</v>
          </cell>
          <cell r="E3723">
            <v>40.72</v>
          </cell>
          <cell r="F3723">
            <v>1451.14</v>
          </cell>
        </row>
        <row r="3724">
          <cell r="A3724" t="str">
            <v>54.04</v>
          </cell>
          <cell r="B3724" t="str">
            <v>Pavimentacao em paralelepipedos e blocos de concreto</v>
          </cell>
        </row>
        <row r="3725">
          <cell r="A3725" t="str">
            <v>54.04.030</v>
          </cell>
          <cell r="B3725" t="str">
            <v>Pavimentação em paralelepípedo, sem rejunte</v>
          </cell>
          <cell r="C3725" t="str">
            <v>M2</v>
          </cell>
          <cell r="D3725">
            <v>261.97000000000003</v>
          </cell>
          <cell r="E3725">
            <v>26.04</v>
          </cell>
          <cell r="F3725">
            <v>288.01</v>
          </cell>
        </row>
        <row r="3726">
          <cell r="A3726" t="str">
            <v>54.04.040</v>
          </cell>
          <cell r="B3726" t="str">
            <v>Rejuntamento de paralelepípedo com areia</v>
          </cell>
          <cell r="C3726" t="str">
            <v>M2</v>
          </cell>
          <cell r="D3726">
            <v>15.82</v>
          </cell>
          <cell r="E3726">
            <v>2.04</v>
          </cell>
          <cell r="F3726">
            <v>17.86</v>
          </cell>
        </row>
        <row r="3727">
          <cell r="A3727" t="str">
            <v>54.04.050</v>
          </cell>
          <cell r="B3727" t="str">
            <v>Rejuntamento de paralelepípedo com argamassa de cimento e areia 1:3</v>
          </cell>
          <cell r="C3727" t="str">
            <v>M2</v>
          </cell>
          <cell r="D3727">
            <v>9.92</v>
          </cell>
          <cell r="E3727">
            <v>6.31</v>
          </cell>
          <cell r="F3727">
            <v>16.23</v>
          </cell>
        </row>
        <row r="3728">
          <cell r="A3728" t="str">
            <v>54.04.060</v>
          </cell>
          <cell r="B3728" t="str">
            <v>Rejuntamento de paralelepípedo com asfalto e pedrisco</v>
          </cell>
          <cell r="C3728" t="str">
            <v>M2</v>
          </cell>
          <cell r="D3728">
            <v>45.98</v>
          </cell>
          <cell r="E3728">
            <v>5.09</v>
          </cell>
          <cell r="F3728">
            <v>51.07</v>
          </cell>
        </row>
        <row r="3729">
          <cell r="A3729" t="str">
            <v>54.04.340</v>
          </cell>
          <cell r="B3729" t="str">
            <v>Pavimentação em lajota de concreto 35 MPa, espessura 6 cm, cor natural, tipos: raquete, retangular, sextavado e 16 faces, com rejunte em areia</v>
          </cell>
          <cell r="C3729" t="str">
            <v>M2</v>
          </cell>
          <cell r="D3729">
            <v>82.83</v>
          </cell>
          <cell r="E3729">
            <v>19.66</v>
          </cell>
          <cell r="F3729">
            <v>102.49</v>
          </cell>
        </row>
        <row r="3730">
          <cell r="A3730" t="str">
            <v>54.04.342</v>
          </cell>
          <cell r="B3730" t="str">
            <v>Pavimentação em lajota de concreto 35 MPa, espessura 6 cm, colorido, tipos: raquete, retangular, sextavado e 16 faces, com rejunte em areia</v>
          </cell>
          <cell r="C3730" t="str">
            <v>M2</v>
          </cell>
          <cell r="D3730">
            <v>84.65</v>
          </cell>
          <cell r="E3730">
            <v>19.66</v>
          </cell>
          <cell r="F3730">
            <v>104.31</v>
          </cell>
        </row>
        <row r="3731">
          <cell r="A3731" t="str">
            <v>54.04.350</v>
          </cell>
          <cell r="B3731" t="str">
            <v>Pavimentação em lajota de concreto 35 MPa, espessura 8 cm, tipos: raquete, retangular, sextavado e 16 faces, com rejunte em areia</v>
          </cell>
          <cell r="C3731" t="str">
            <v>M2</v>
          </cell>
          <cell r="D3731">
            <v>90.9</v>
          </cell>
          <cell r="E3731">
            <v>26.21</v>
          </cell>
          <cell r="F3731">
            <v>117.11</v>
          </cell>
        </row>
        <row r="3732">
          <cell r="A3732" t="str">
            <v>54.04.360</v>
          </cell>
          <cell r="B3732" t="str">
            <v>Bloco diagonal em concreto tipo piso drenante para plantio de grama - 50 x 50 x 10 cm</v>
          </cell>
          <cell r="C3732" t="str">
            <v>M2</v>
          </cell>
          <cell r="D3732">
            <v>91.28</v>
          </cell>
          <cell r="E3732">
            <v>9.6300000000000008</v>
          </cell>
          <cell r="F3732">
            <v>100.91</v>
          </cell>
        </row>
        <row r="3733">
          <cell r="A3733" t="str">
            <v>54.04.392</v>
          </cell>
          <cell r="B3733" t="str">
            <v>Piso em placa de concreto permeável drenante, cor natural - espessura de 6 cm</v>
          </cell>
          <cell r="C3733" t="str">
            <v>M2</v>
          </cell>
          <cell r="D3733">
            <v>98.68</v>
          </cell>
          <cell r="E3733">
            <v>20.36</v>
          </cell>
          <cell r="F3733">
            <v>119.04</v>
          </cell>
        </row>
        <row r="3734">
          <cell r="A3734" t="str">
            <v>54.04.393</v>
          </cell>
          <cell r="B3734" t="str">
            <v>Piso em placa de concreto permeável drenante, cor natural - espessura de 8 cm</v>
          </cell>
          <cell r="C3734" t="str">
            <v>M2</v>
          </cell>
          <cell r="D3734">
            <v>111.62</v>
          </cell>
          <cell r="E3734">
            <v>20.36</v>
          </cell>
          <cell r="F3734">
            <v>131.97999999999999</v>
          </cell>
        </row>
        <row r="3735">
          <cell r="A3735" t="str">
            <v>54.06</v>
          </cell>
          <cell r="B3735" t="str">
            <v>Guias e sarjetas</v>
          </cell>
        </row>
        <row r="3736">
          <cell r="A3736" t="str">
            <v>54.06.020</v>
          </cell>
          <cell r="B3736" t="str">
            <v>Guia pré-moldada curva tipo PMSP 100 - fck 25 MPa</v>
          </cell>
          <cell r="C3736" t="str">
            <v>M</v>
          </cell>
          <cell r="D3736">
            <v>44</v>
          </cell>
          <cell r="E3736">
            <v>12.29</v>
          </cell>
          <cell r="F3736">
            <v>56.29</v>
          </cell>
        </row>
        <row r="3737">
          <cell r="A3737" t="str">
            <v>54.06.040</v>
          </cell>
          <cell r="B3737" t="str">
            <v>Guia pré-moldada reta tipo PMSP 100 - fck 25 MPa</v>
          </cell>
          <cell r="C3737" t="str">
            <v>M</v>
          </cell>
          <cell r="D3737">
            <v>42.84</v>
          </cell>
          <cell r="E3737">
            <v>12.29</v>
          </cell>
          <cell r="F3737">
            <v>55.13</v>
          </cell>
        </row>
        <row r="3738">
          <cell r="A3738" t="str">
            <v>54.06.100</v>
          </cell>
          <cell r="B3738" t="str">
            <v>Base em concreto com fck de 20 MPa, para guias, sarjetas ou sarjetões</v>
          </cell>
          <cell r="C3738" t="str">
            <v>M3</v>
          </cell>
          <cell r="D3738">
            <v>506.1</v>
          </cell>
          <cell r="E3738">
            <v>44.26</v>
          </cell>
          <cell r="F3738">
            <v>550.36</v>
          </cell>
        </row>
        <row r="3739">
          <cell r="A3739" t="str">
            <v>54.06.110</v>
          </cell>
          <cell r="B3739" t="str">
            <v>Base em concreto com fck de 25 MPa, para guias, sarjetas ou sarjetões</v>
          </cell>
          <cell r="C3739" t="str">
            <v>M3</v>
          </cell>
          <cell r="D3739">
            <v>526.85</v>
          </cell>
          <cell r="E3739">
            <v>44.26</v>
          </cell>
          <cell r="F3739">
            <v>571.11</v>
          </cell>
        </row>
        <row r="3740">
          <cell r="A3740" t="str">
            <v>54.06.151</v>
          </cell>
          <cell r="B3740" t="str">
            <v>Execução de perfil extrusado no local, sem concreto</v>
          </cell>
          <cell r="C3740" t="str">
            <v>M3</v>
          </cell>
          <cell r="D3740">
            <v>81.61</v>
          </cell>
          <cell r="E3740">
            <v>318.81</v>
          </cell>
          <cell r="F3740">
            <v>400.42</v>
          </cell>
        </row>
        <row r="3741">
          <cell r="A3741" t="str">
            <v>54.06.160</v>
          </cell>
          <cell r="B3741" t="str">
            <v>Sarjeta ou sarjetão moldado no local, tipo PMSP em concreto com fck 20 MPa</v>
          </cell>
          <cell r="C3741" t="str">
            <v>M3</v>
          </cell>
          <cell r="D3741">
            <v>712.6</v>
          </cell>
          <cell r="E3741">
            <v>90.3</v>
          </cell>
          <cell r="F3741">
            <v>802.9</v>
          </cell>
        </row>
        <row r="3742">
          <cell r="A3742" t="str">
            <v>54.06.170</v>
          </cell>
          <cell r="B3742" t="str">
            <v>Sarjeta ou sarjetão moldado no local, tipo PMSP em concreto com fck 25 MPa</v>
          </cell>
          <cell r="C3742" t="str">
            <v>M3</v>
          </cell>
          <cell r="D3742">
            <v>733.35</v>
          </cell>
          <cell r="E3742">
            <v>90.3</v>
          </cell>
          <cell r="F3742">
            <v>823.65</v>
          </cell>
        </row>
        <row r="3743">
          <cell r="A3743" t="str">
            <v>54.07</v>
          </cell>
          <cell r="B3743" t="str">
            <v>Calcadas e passeios.</v>
          </cell>
        </row>
        <row r="3744">
          <cell r="A3744" t="str">
            <v>54.07.040</v>
          </cell>
          <cell r="B3744" t="str">
            <v>Passeio em mosaico português</v>
          </cell>
          <cell r="C3744" t="str">
            <v>M2</v>
          </cell>
          <cell r="D3744">
            <v>315.64</v>
          </cell>
          <cell r="F3744">
            <v>315.64</v>
          </cell>
        </row>
        <row r="3745">
          <cell r="A3745" t="str">
            <v>54.07.110</v>
          </cell>
          <cell r="B3745" t="str">
            <v>Piso em ladrilho hidráulico preto, branco e cinza 20 x 20 cm, assentado com argamassa colante industrializada</v>
          </cell>
          <cell r="C3745" t="str">
            <v>M2</v>
          </cell>
          <cell r="D3745">
            <v>86.22</v>
          </cell>
          <cell r="E3745">
            <v>11.51</v>
          </cell>
          <cell r="F3745">
            <v>97.73</v>
          </cell>
        </row>
        <row r="3746">
          <cell r="A3746" t="str">
            <v>54.07.130</v>
          </cell>
          <cell r="B3746" t="str">
            <v>Piso em ladrilho hidráulico várias cores 20 x 20 cm, assentado com argamassa colante industrializada</v>
          </cell>
          <cell r="C3746" t="str">
            <v>M2</v>
          </cell>
          <cell r="D3746">
            <v>88.89</v>
          </cell>
          <cell r="E3746">
            <v>11.51</v>
          </cell>
          <cell r="F3746">
            <v>100.4</v>
          </cell>
        </row>
        <row r="3747">
          <cell r="A3747" t="str">
            <v>54.07.210</v>
          </cell>
          <cell r="B3747" t="str">
            <v>Rejuntamento de piso em ladrilho hidráulico (20 x 20 x 1,8 cm) com argamassa industrializada para rejunte, juntas de 2 mm</v>
          </cell>
          <cell r="C3747" t="str">
            <v>M2</v>
          </cell>
          <cell r="D3747">
            <v>4.6500000000000004</v>
          </cell>
          <cell r="E3747">
            <v>10.27</v>
          </cell>
          <cell r="F3747">
            <v>14.92</v>
          </cell>
        </row>
        <row r="3748">
          <cell r="A3748" t="str">
            <v>54.07.240</v>
          </cell>
          <cell r="B3748" t="str">
            <v>Rejuntamento de piso em ladrilho hidráulico (30 x 30 x 2,5 cm), com cimento branco, juntas de 2 mm</v>
          </cell>
          <cell r="C3748" t="str">
            <v>M2</v>
          </cell>
          <cell r="D3748">
            <v>2.02</v>
          </cell>
          <cell r="E3748">
            <v>10.27</v>
          </cell>
          <cell r="F3748">
            <v>12.29</v>
          </cell>
        </row>
        <row r="3749">
          <cell r="A3749" t="str">
            <v>54.07.260</v>
          </cell>
          <cell r="B3749" t="str">
            <v>Piso em ladrilho hidráulico tipo rampa várias cores 30 x 30 cm, antiderrapante, assentado com argamassa mista</v>
          </cell>
          <cell r="C3749" t="str">
            <v>M2</v>
          </cell>
          <cell r="D3749">
            <v>106.3</v>
          </cell>
          <cell r="E3749">
            <v>29.12</v>
          </cell>
          <cell r="F3749">
            <v>135.41999999999999</v>
          </cell>
        </row>
        <row r="3750">
          <cell r="A3750" t="str">
            <v>54.08</v>
          </cell>
          <cell r="B3750" t="str">
            <v>Pavimentação rígida</v>
          </cell>
        </row>
        <row r="3751">
          <cell r="A3751" t="str">
            <v>54.08.001</v>
          </cell>
          <cell r="B3751" t="str">
            <v>Nivelamento e regularização de superfície e desempeno mecânico através de régua vibratória de pavimento em concreto</v>
          </cell>
          <cell r="C3751" t="str">
            <v>M2</v>
          </cell>
          <cell r="D3751">
            <v>0.2</v>
          </cell>
          <cell r="E3751">
            <v>0.27</v>
          </cell>
          <cell r="F3751">
            <v>0.47</v>
          </cell>
        </row>
        <row r="3752">
          <cell r="A3752" t="str">
            <v>54.08.002</v>
          </cell>
          <cell r="B3752" t="str">
            <v>Texturização de superfície de pavimento em concreto com vassoura</v>
          </cell>
          <cell r="C3752" t="str">
            <v>M2</v>
          </cell>
          <cell r="D3752">
            <v>0.68</v>
          </cell>
          <cell r="E3752">
            <v>0.27</v>
          </cell>
          <cell r="F3752">
            <v>0.95</v>
          </cell>
        </row>
        <row r="3753">
          <cell r="A3753" t="str">
            <v>54.08.010</v>
          </cell>
          <cell r="B3753" t="str">
            <v>Fibra em polipropileno (macrofibra), resistência residual 4,3+-0,3 Mpa</v>
          </cell>
          <cell r="C3753" t="str">
            <v>KG</v>
          </cell>
          <cell r="D3753">
            <v>32.380000000000003</v>
          </cell>
          <cell r="E3753">
            <v>19.86</v>
          </cell>
          <cell r="F3753">
            <v>52.24</v>
          </cell>
        </row>
        <row r="3754">
          <cell r="A3754" t="str">
            <v>54.08.011</v>
          </cell>
          <cell r="B3754" t="str">
            <v>Fibra polimérica (microfibra anticrack), tenacidade mínima 5cN/dtex</v>
          </cell>
          <cell r="C3754" t="str">
            <v>KG</v>
          </cell>
          <cell r="D3754">
            <v>25.76</v>
          </cell>
          <cell r="E3754">
            <v>19.86</v>
          </cell>
          <cell r="F3754">
            <v>45.62</v>
          </cell>
        </row>
        <row r="3755">
          <cell r="A3755" t="str">
            <v>54.20</v>
          </cell>
          <cell r="B3755" t="str">
            <v>Reparos, conservacoes e complementos - GRUPO 54</v>
          </cell>
        </row>
        <row r="3756">
          <cell r="A3756" t="str">
            <v>54.20.040</v>
          </cell>
          <cell r="B3756" t="str">
            <v>Bate-roda em concreto pré-moldado</v>
          </cell>
          <cell r="C3756" t="str">
            <v>M</v>
          </cell>
          <cell r="D3756">
            <v>67.56</v>
          </cell>
          <cell r="E3756">
            <v>14.05</v>
          </cell>
          <cell r="F3756">
            <v>81.61</v>
          </cell>
        </row>
        <row r="3757">
          <cell r="A3757" t="str">
            <v>54.20.050</v>
          </cell>
          <cell r="B3757" t="str">
            <v>Bate rodas / limitador de pneus em resina</v>
          </cell>
          <cell r="C3757" t="str">
            <v>UN</v>
          </cell>
          <cell r="D3757">
            <v>108.7</v>
          </cell>
          <cell r="E3757">
            <v>19.84</v>
          </cell>
          <cell r="F3757">
            <v>128.54</v>
          </cell>
        </row>
        <row r="3758">
          <cell r="A3758" t="str">
            <v>54.20.100</v>
          </cell>
          <cell r="B3758" t="str">
            <v>Reassentamento de guia pré-moldada reta e/ou curva</v>
          </cell>
          <cell r="C3758" t="str">
            <v>M</v>
          </cell>
          <cell r="D3758">
            <v>9.76</v>
          </cell>
          <cell r="E3758">
            <v>12.29</v>
          </cell>
          <cell r="F3758">
            <v>22.05</v>
          </cell>
        </row>
        <row r="3759">
          <cell r="A3759" t="str">
            <v>54.20.110</v>
          </cell>
          <cell r="B3759" t="str">
            <v>Reassentamento de paralelepípedos, sem rejunte</v>
          </cell>
          <cell r="C3759" t="str">
            <v>M2</v>
          </cell>
          <cell r="D3759">
            <v>15.46</v>
          </cell>
          <cell r="E3759">
            <v>26.04</v>
          </cell>
          <cell r="F3759">
            <v>41.5</v>
          </cell>
        </row>
        <row r="3760">
          <cell r="A3760" t="str">
            <v>54.20.120</v>
          </cell>
          <cell r="B3760" t="str">
            <v>Reassentamento de pavimentação em lajota de concreto, espessura 6 cm, com rejunte em areia</v>
          </cell>
          <cell r="C3760" t="str">
            <v>M2</v>
          </cell>
          <cell r="D3760">
            <v>9.3800000000000008</v>
          </cell>
          <cell r="E3760">
            <v>16.079999999999998</v>
          </cell>
          <cell r="F3760">
            <v>25.46</v>
          </cell>
        </row>
        <row r="3761">
          <cell r="A3761" t="str">
            <v>54.20.130</v>
          </cell>
          <cell r="B3761" t="str">
            <v>Reassentamento de pavimentação em lajota de concreto, espessura 8 cm, com rejunte em areia</v>
          </cell>
          <cell r="C3761" t="str">
            <v>M2</v>
          </cell>
          <cell r="D3761">
            <v>9.49</v>
          </cell>
          <cell r="E3761">
            <v>18.64</v>
          </cell>
          <cell r="F3761">
            <v>28.13</v>
          </cell>
        </row>
        <row r="3762">
          <cell r="A3762" t="str">
            <v>54.20.140</v>
          </cell>
          <cell r="B3762" t="str">
            <v>Reassentamento de pavimentação em lajota de concreto, espessura 10 cm, com rejunte em areia</v>
          </cell>
          <cell r="C3762" t="str">
            <v>M2</v>
          </cell>
          <cell r="D3762">
            <v>9.66</v>
          </cell>
          <cell r="E3762">
            <v>22.39</v>
          </cell>
          <cell r="F3762">
            <v>32.049999999999997</v>
          </cell>
        </row>
        <row r="3763">
          <cell r="A3763" t="str">
            <v>55</v>
          </cell>
          <cell r="B3763" t="str">
            <v>LIMPEZA E ARREMATE</v>
          </cell>
        </row>
        <row r="3764">
          <cell r="A3764" t="str">
            <v>55.01</v>
          </cell>
          <cell r="B3764" t="str">
            <v>Limpeza de obra</v>
          </cell>
        </row>
        <row r="3765">
          <cell r="A3765" t="str">
            <v>55.01.020</v>
          </cell>
          <cell r="B3765" t="str">
            <v>Limpeza final da obra</v>
          </cell>
          <cell r="C3765" t="str">
            <v>M2</v>
          </cell>
          <cell r="E3765">
            <v>14.25</v>
          </cell>
          <cell r="F3765">
            <v>14.25</v>
          </cell>
        </row>
        <row r="3766">
          <cell r="A3766" t="str">
            <v>55.01.030</v>
          </cell>
          <cell r="B3766" t="str">
            <v>Limpeza complementar com hidrojateamento</v>
          </cell>
          <cell r="C3766" t="str">
            <v>M2</v>
          </cell>
          <cell r="D3766">
            <v>2.67</v>
          </cell>
          <cell r="E3766">
            <v>5.92</v>
          </cell>
          <cell r="F3766">
            <v>8.59</v>
          </cell>
        </row>
        <row r="3767">
          <cell r="A3767" t="str">
            <v>55.01.070</v>
          </cell>
          <cell r="B3767" t="str">
            <v>Limpeza complementar e especial de piso com produtos químicos</v>
          </cell>
          <cell r="C3767" t="str">
            <v>M2</v>
          </cell>
          <cell r="D3767">
            <v>2.84</v>
          </cell>
          <cell r="E3767">
            <v>4.07</v>
          </cell>
          <cell r="F3767">
            <v>6.91</v>
          </cell>
        </row>
        <row r="3768">
          <cell r="A3768" t="str">
            <v>55.01.080</v>
          </cell>
          <cell r="B3768" t="str">
            <v>Limpeza complementar e especial de peças e aparelhos sanitários</v>
          </cell>
          <cell r="C3768" t="str">
            <v>UN</v>
          </cell>
          <cell r="E3768">
            <v>16.29</v>
          </cell>
          <cell r="F3768">
            <v>16.29</v>
          </cell>
        </row>
        <row r="3769">
          <cell r="A3769" t="str">
            <v>55.01.100</v>
          </cell>
          <cell r="B3769" t="str">
            <v>Limpeza complementar e especial de vidros</v>
          </cell>
          <cell r="C3769" t="str">
            <v>M2</v>
          </cell>
          <cell r="E3769">
            <v>15.27</v>
          </cell>
          <cell r="F3769">
            <v>15.27</v>
          </cell>
        </row>
        <row r="3770">
          <cell r="A3770" t="str">
            <v>55.01.130</v>
          </cell>
          <cell r="B3770" t="str">
            <v>Limpeza e lavagem de superfície revestida com material cerâmico ou pastilhas por hidrojateamento com rejuntamento</v>
          </cell>
          <cell r="C3770" t="str">
            <v>M2</v>
          </cell>
          <cell r="D3770">
            <v>7.55</v>
          </cell>
          <cell r="E3770">
            <v>5.92</v>
          </cell>
          <cell r="F3770">
            <v>13.47</v>
          </cell>
        </row>
        <row r="3771">
          <cell r="A3771" t="str">
            <v>55.01.140</v>
          </cell>
          <cell r="B3771" t="str">
            <v>Limpeza de superfície com hidrojateamento</v>
          </cell>
          <cell r="C3771" t="str">
            <v>M2</v>
          </cell>
          <cell r="D3771">
            <v>7.16</v>
          </cell>
          <cell r="F3771">
            <v>7.16</v>
          </cell>
        </row>
        <row r="3772">
          <cell r="A3772" t="str">
            <v>55.02</v>
          </cell>
          <cell r="B3772" t="str">
            <v>Limpeza e desinfeccao sanitaria</v>
          </cell>
        </row>
        <row r="3773">
          <cell r="A3773" t="str">
            <v>55.02.010</v>
          </cell>
          <cell r="B3773" t="str">
            <v>Limpeza de caixa de inspeção</v>
          </cell>
          <cell r="C3773" t="str">
            <v>UN</v>
          </cell>
          <cell r="E3773">
            <v>6.11</v>
          </cell>
          <cell r="F3773">
            <v>6.11</v>
          </cell>
        </row>
        <row r="3774">
          <cell r="A3774" t="str">
            <v>55.02.012</v>
          </cell>
          <cell r="B3774" t="str">
            <v>Limpeza de caixa de passagem, poço de visita ou bueiro</v>
          </cell>
          <cell r="C3774" t="str">
            <v>UN</v>
          </cell>
          <cell r="D3774">
            <v>26.66</v>
          </cell>
          <cell r="E3774">
            <v>20.36</v>
          </cell>
          <cell r="F3774">
            <v>47.02</v>
          </cell>
        </row>
        <row r="3775">
          <cell r="A3775" t="str">
            <v>55.02.020</v>
          </cell>
          <cell r="B3775" t="str">
            <v>Limpeza de fossa</v>
          </cell>
          <cell r="C3775" t="str">
            <v>M3</v>
          </cell>
          <cell r="D3775">
            <v>194.92</v>
          </cell>
          <cell r="F3775">
            <v>194.92</v>
          </cell>
        </row>
        <row r="3776">
          <cell r="A3776" t="str">
            <v>55.02.040</v>
          </cell>
          <cell r="B3776" t="str">
            <v>Limpeza e desobstrução de boca de lobo</v>
          </cell>
          <cell r="C3776" t="str">
            <v>UN</v>
          </cell>
          <cell r="E3776">
            <v>22.58</v>
          </cell>
          <cell r="F3776">
            <v>22.58</v>
          </cell>
        </row>
        <row r="3777">
          <cell r="A3777" t="str">
            <v>55.02.050</v>
          </cell>
          <cell r="B3777" t="str">
            <v>Limpeza e desobstrução de canaletas ou tubulações de águas pluviais</v>
          </cell>
          <cell r="C3777" t="str">
            <v>M</v>
          </cell>
          <cell r="E3777">
            <v>11.29</v>
          </cell>
          <cell r="F3777">
            <v>11.29</v>
          </cell>
        </row>
        <row r="3778">
          <cell r="A3778" t="str">
            <v>55.02.060</v>
          </cell>
          <cell r="B3778" t="str">
            <v>Limpeza e desentupimento manual de tubulação de esgoto predial</v>
          </cell>
          <cell r="C3778" t="str">
            <v>M</v>
          </cell>
          <cell r="E3778">
            <v>12.05</v>
          </cell>
          <cell r="F3778">
            <v>12.05</v>
          </cell>
        </row>
        <row r="3779">
          <cell r="A3779" t="str">
            <v>55.10</v>
          </cell>
          <cell r="B3779" t="str">
            <v>Remocao de entulho</v>
          </cell>
        </row>
        <row r="3780">
          <cell r="A3780" t="str">
            <v>55.10.030</v>
          </cell>
          <cell r="B3780" t="str">
            <v>Locação de duto coletor de entulho</v>
          </cell>
          <cell r="C3780" t="str">
            <v>MXMES</v>
          </cell>
          <cell r="D3780">
            <v>98.78</v>
          </cell>
          <cell r="F3780">
            <v>98.78</v>
          </cell>
        </row>
        <row r="3781">
          <cell r="A3781" t="str">
            <v>61</v>
          </cell>
          <cell r="B3781" t="str">
            <v>CONFORTO MECANICO, EQUIPAMENTO E SISTEMA</v>
          </cell>
        </row>
        <row r="3782">
          <cell r="A3782" t="str">
            <v>61.01</v>
          </cell>
          <cell r="B3782" t="str">
            <v>Elevador</v>
          </cell>
        </row>
        <row r="3783">
          <cell r="A3783" t="str">
            <v>61.01.670</v>
          </cell>
          <cell r="B3783" t="str">
            <v>Elevador para passageiros, uso interno com capacidade mínima de 600 kg para duas paradas, portas unilaterais</v>
          </cell>
          <cell r="C3783" t="str">
            <v>CJ</v>
          </cell>
          <cell r="D3783">
            <v>103961.2</v>
          </cell>
          <cell r="F3783">
            <v>103961.2</v>
          </cell>
        </row>
        <row r="3784">
          <cell r="A3784" t="str">
            <v>61.01.680</v>
          </cell>
          <cell r="B3784" t="str">
            <v>Elevador para passageiros, uso interno com capacidade mínima de 600 kg para três paradas, portas unilaterais</v>
          </cell>
          <cell r="C3784" t="str">
            <v>CJ</v>
          </cell>
          <cell r="D3784">
            <v>126100</v>
          </cell>
          <cell r="F3784">
            <v>126100</v>
          </cell>
        </row>
        <row r="3785">
          <cell r="A3785" t="str">
            <v>61.01.690</v>
          </cell>
          <cell r="B3785" t="str">
            <v>Elevador para passageiros, uso interno com capacidade mínima de 600 kg para três paradas, portas bilaterais</v>
          </cell>
          <cell r="C3785" t="str">
            <v>CJ</v>
          </cell>
          <cell r="D3785">
            <v>119494.3</v>
          </cell>
          <cell r="F3785">
            <v>119494.3</v>
          </cell>
        </row>
        <row r="3786">
          <cell r="A3786" t="str">
            <v>61.01.760</v>
          </cell>
          <cell r="B3786" t="str">
            <v>Elevador para passageiros, uso interno com capacidade mínima de 600 kg para quatro paradas, portas bilaterais</v>
          </cell>
          <cell r="C3786" t="str">
            <v>CJ</v>
          </cell>
          <cell r="D3786">
            <v>130288.3</v>
          </cell>
          <cell r="F3786">
            <v>130288.3</v>
          </cell>
        </row>
        <row r="3787">
          <cell r="A3787" t="str">
            <v>61.01.770</v>
          </cell>
          <cell r="B3787" t="str">
            <v>Elevador para passageiros, uso interno com capacidade mínima de 600 kg para quatro paradas, portas unilaterais</v>
          </cell>
          <cell r="C3787" t="str">
            <v>CJ</v>
          </cell>
          <cell r="D3787">
            <v>135800</v>
          </cell>
          <cell r="F3787">
            <v>135800</v>
          </cell>
        </row>
        <row r="3788">
          <cell r="A3788" t="str">
            <v>61.01.800</v>
          </cell>
          <cell r="B3788" t="str">
            <v>Fechamento em vidro laminado para caixa de elevador</v>
          </cell>
          <cell r="C3788" t="str">
            <v>M2</v>
          </cell>
          <cell r="D3788">
            <v>1284.3900000000001</v>
          </cell>
          <cell r="F3788">
            <v>1284.3900000000001</v>
          </cell>
        </row>
        <row r="3789">
          <cell r="A3789" t="str">
            <v>61.10</v>
          </cell>
          <cell r="B3789" t="str">
            <v>Climatizacao</v>
          </cell>
        </row>
        <row r="3790">
          <cell r="A3790" t="str">
            <v>61.10.001</v>
          </cell>
          <cell r="B3790" t="str">
            <v>Resfriadora de líquidos (chiller), com compressor e condensação à ar, capacidade de 120 TR</v>
          </cell>
          <cell r="C3790" t="str">
            <v>UN</v>
          </cell>
          <cell r="D3790">
            <v>482945.29</v>
          </cell>
          <cell r="E3790">
            <v>31112.15</v>
          </cell>
          <cell r="F3790">
            <v>514057.44</v>
          </cell>
        </row>
        <row r="3791">
          <cell r="A3791" t="str">
            <v>61.10.007</v>
          </cell>
          <cell r="B3791" t="str">
            <v>Resfriadora de líquidos (chiller), com compressor e condensação à ar, capacidade de 160 TR</v>
          </cell>
          <cell r="C3791" t="str">
            <v>UN</v>
          </cell>
          <cell r="D3791">
            <v>446379.73</v>
          </cell>
          <cell r="E3791">
            <v>33141.86</v>
          </cell>
          <cell r="F3791">
            <v>479521.59</v>
          </cell>
        </row>
        <row r="3792">
          <cell r="A3792" t="str">
            <v>61.10.010</v>
          </cell>
          <cell r="B3792" t="str">
            <v>Resfriadora de líquidos (chiller), com compressor e condensação à ar, capacidade de 200-210 TR</v>
          </cell>
          <cell r="C3792" t="str">
            <v>UN</v>
          </cell>
          <cell r="D3792">
            <v>728587.7</v>
          </cell>
          <cell r="E3792">
            <v>30131.65</v>
          </cell>
          <cell r="F3792">
            <v>758719.35</v>
          </cell>
        </row>
        <row r="3793">
          <cell r="A3793" t="str">
            <v>61.10.012</v>
          </cell>
          <cell r="B3793" t="str">
            <v>Resfriadora de líquidos (chiller), com compressor e condensação à ar, capacidade de 80 TR</v>
          </cell>
          <cell r="C3793" t="str">
            <v>UN</v>
          </cell>
          <cell r="D3793">
            <v>295616.13</v>
          </cell>
          <cell r="E3793">
            <v>24889.72</v>
          </cell>
          <cell r="F3793">
            <v>320505.84999999998</v>
          </cell>
        </row>
        <row r="3794">
          <cell r="A3794" t="str">
            <v>61.10.014</v>
          </cell>
          <cell r="B3794" t="str">
            <v>Resfriadora de líquidos (chiller), com compressor e condensação à ar, capacidade de 20 TR</v>
          </cell>
          <cell r="C3794" t="str">
            <v>UN</v>
          </cell>
          <cell r="D3794">
            <v>92307.49</v>
          </cell>
          <cell r="E3794">
            <v>15556.08</v>
          </cell>
          <cell r="F3794">
            <v>107863.57</v>
          </cell>
        </row>
        <row r="3795">
          <cell r="A3795" t="str">
            <v>61.10.100</v>
          </cell>
          <cell r="B3795" t="str">
            <v>Tratamento de ar (fan-coil) tipo Air Handling Unit de concepção modular, capacidade de 10 TR</v>
          </cell>
          <cell r="C3795" t="str">
            <v>UN</v>
          </cell>
          <cell r="D3795">
            <v>22020.240000000002</v>
          </cell>
          <cell r="E3795">
            <v>3682</v>
          </cell>
          <cell r="F3795">
            <v>25702.240000000002</v>
          </cell>
        </row>
        <row r="3796">
          <cell r="A3796" t="str">
            <v>61.10.101</v>
          </cell>
          <cell r="B3796" t="str">
            <v>Tratamento de ar (fan-Coil) tipo Air Handling Unit de concepção modular, capacidade de 6 TR</v>
          </cell>
          <cell r="C3796" t="str">
            <v>UN</v>
          </cell>
          <cell r="D3796">
            <v>18544.36</v>
          </cell>
          <cell r="E3796">
            <v>3682</v>
          </cell>
          <cell r="F3796">
            <v>22226.36</v>
          </cell>
        </row>
        <row r="3797">
          <cell r="A3797" t="str">
            <v>61.10.110</v>
          </cell>
          <cell r="B3797" t="str">
            <v>Tratamento de ar (fan-coil) tipo Air Handling Unit de concepção modular, capacidade de 40 TR</v>
          </cell>
          <cell r="C3797" t="str">
            <v>UN</v>
          </cell>
          <cell r="D3797">
            <v>60510.12</v>
          </cell>
          <cell r="E3797">
            <v>8044.2</v>
          </cell>
          <cell r="F3797">
            <v>68554.320000000007</v>
          </cell>
        </row>
        <row r="3798">
          <cell r="A3798" t="str">
            <v>61.10.120</v>
          </cell>
          <cell r="B3798" t="str">
            <v>Tratamento de ar (fan-coil) tipo Air Handling Unit de concepção modular, capacidade de 50 TR</v>
          </cell>
          <cell r="C3798" t="str">
            <v>UN</v>
          </cell>
          <cell r="D3798">
            <v>55181.59</v>
          </cell>
          <cell r="E3798">
            <v>9815.25</v>
          </cell>
          <cell r="F3798">
            <v>64996.84</v>
          </cell>
        </row>
        <row r="3799">
          <cell r="A3799" t="str">
            <v>61.10.200</v>
          </cell>
          <cell r="B3799" t="str">
            <v>Tratamento de ar compacta fancolete hidrônico tipo piso-teto, vazão de ar nominal 637 m³/h, capacidade de refrigeração 14.000 Btu/h - 1,2 TR</v>
          </cell>
          <cell r="C3799" t="str">
            <v>UN</v>
          </cell>
          <cell r="D3799">
            <v>5468.41</v>
          </cell>
          <cell r="E3799">
            <v>621.52</v>
          </cell>
          <cell r="F3799">
            <v>6089.93</v>
          </cell>
        </row>
        <row r="3800">
          <cell r="A3800" t="str">
            <v>61.10.210</v>
          </cell>
          <cell r="B3800" t="str">
            <v>Tratamento de ar compacta fancolete hidrônico tipo piso-teto, vazão de ar nominal 1.215 m³/h, capacidade de refrigeração 25.000 Btu/h - 2,1 TR</v>
          </cell>
          <cell r="C3800" t="str">
            <v>UN</v>
          </cell>
          <cell r="D3800">
            <v>6039.18</v>
          </cell>
          <cell r="E3800">
            <v>776.9</v>
          </cell>
          <cell r="F3800">
            <v>6816.08</v>
          </cell>
        </row>
        <row r="3801">
          <cell r="A3801" t="str">
            <v>61.10.220</v>
          </cell>
          <cell r="B3801" t="str">
            <v>Tratamento de ar compacta fancolete hidrônico tipo piso-teto, vazão de ar nominal 1.758 m³/h, capacidade de refrigeração 36.000 Btu/h - 3,0 TR</v>
          </cell>
          <cell r="C3801" t="str">
            <v>UN</v>
          </cell>
          <cell r="D3801">
            <v>7491.04</v>
          </cell>
          <cell r="E3801">
            <v>932.28</v>
          </cell>
          <cell r="F3801">
            <v>8423.32</v>
          </cell>
        </row>
        <row r="3802">
          <cell r="A3802" t="str">
            <v>61.10.230</v>
          </cell>
          <cell r="B3802" t="str">
            <v>Tratamento de ar compacta fancolete hidrônico tipo piso-teto, vazão de ar nominal 2.166 m³/h, capacidade de refrigeração 48.000 Btu/h - 4,0 TR</v>
          </cell>
          <cell r="C3802" t="str">
            <v>UN</v>
          </cell>
          <cell r="D3802">
            <v>7333.64</v>
          </cell>
          <cell r="E3802">
            <v>1009.97</v>
          </cell>
          <cell r="F3802">
            <v>8343.61</v>
          </cell>
        </row>
        <row r="3803">
          <cell r="A3803" t="str">
            <v>61.10.250</v>
          </cell>
          <cell r="B3803" t="str">
            <v>Tratamento de ar compacta fancolete hidrônico tipo cassete, capacidade de refrigeração 20.000 Btu/h - 1,6 TR</v>
          </cell>
          <cell r="C3803" t="str">
            <v>UN</v>
          </cell>
          <cell r="D3803">
            <v>5342.76</v>
          </cell>
          <cell r="E3803">
            <v>486.5</v>
          </cell>
          <cell r="F3803">
            <v>5829.26</v>
          </cell>
        </row>
        <row r="3804">
          <cell r="A3804" t="str">
            <v>61.10.260</v>
          </cell>
          <cell r="B3804" t="str">
            <v>Tratamento de ar compacta fancolete hidrônico tipo cassete, capacidade de refrigeração 25.000 Btu/h - 2,1 TR</v>
          </cell>
          <cell r="C3804" t="str">
            <v>UN</v>
          </cell>
          <cell r="D3804">
            <v>5333.8</v>
          </cell>
          <cell r="E3804">
            <v>486.5</v>
          </cell>
          <cell r="F3804">
            <v>5820.3</v>
          </cell>
        </row>
        <row r="3805">
          <cell r="A3805" t="str">
            <v>61.10.270</v>
          </cell>
          <cell r="B3805" t="str">
            <v>Tratamento de ar compacta fancolete hidrônico tipo cassete, capacidade de refrigeração 32.000 Btu/h - 2,6 TR</v>
          </cell>
          <cell r="C3805" t="str">
            <v>UN</v>
          </cell>
          <cell r="D3805">
            <v>6011.31</v>
          </cell>
          <cell r="E3805">
            <v>486.5</v>
          </cell>
          <cell r="F3805">
            <v>6497.81</v>
          </cell>
        </row>
        <row r="3806">
          <cell r="A3806" t="str">
            <v>61.10.300</v>
          </cell>
          <cell r="B3806" t="str">
            <v>Duto flexível aluminizado, seção circular de 10cm (4´)</v>
          </cell>
          <cell r="C3806" t="str">
            <v>M</v>
          </cell>
          <cell r="D3806">
            <v>12.87</v>
          </cell>
          <cell r="E3806">
            <v>13.5</v>
          </cell>
          <cell r="F3806">
            <v>26.37</v>
          </cell>
        </row>
        <row r="3807">
          <cell r="A3807" t="str">
            <v>61.10.310</v>
          </cell>
          <cell r="B3807" t="str">
            <v>Duto flexível aluminizado, seção circular de 15cm (6´)</v>
          </cell>
          <cell r="C3807" t="str">
            <v>M</v>
          </cell>
          <cell r="D3807">
            <v>17.829999999999998</v>
          </cell>
          <cell r="E3807">
            <v>13.5</v>
          </cell>
          <cell r="F3807">
            <v>31.33</v>
          </cell>
        </row>
        <row r="3808">
          <cell r="A3808" t="str">
            <v>61.10.320</v>
          </cell>
          <cell r="B3808" t="str">
            <v>Duto flexível aluminizado, seção circular de 20cm (8´)</v>
          </cell>
          <cell r="C3808" t="str">
            <v>M</v>
          </cell>
          <cell r="D3808">
            <v>23.16</v>
          </cell>
          <cell r="E3808">
            <v>13.5</v>
          </cell>
          <cell r="F3808">
            <v>36.659999999999997</v>
          </cell>
        </row>
        <row r="3809">
          <cell r="A3809" t="str">
            <v>61.10.380</v>
          </cell>
          <cell r="B3809" t="str">
            <v>Duto em painel rígido de lã de vidro acústico, espessura 25 mm</v>
          </cell>
          <cell r="C3809" t="str">
            <v>M2</v>
          </cell>
          <cell r="D3809">
            <v>92.71</v>
          </cell>
          <cell r="E3809">
            <v>97.11</v>
          </cell>
          <cell r="F3809">
            <v>189.82</v>
          </cell>
        </row>
        <row r="3810">
          <cell r="A3810" t="str">
            <v>61.10.400</v>
          </cell>
          <cell r="B3810" t="str">
            <v>Damper corta fogo (DCF) tipo comporta, com elemento fusível e chave fim de curso.</v>
          </cell>
          <cell r="C3810" t="str">
            <v>M2</v>
          </cell>
          <cell r="D3810">
            <v>6121.81</v>
          </cell>
          <cell r="F3810">
            <v>6121.81</v>
          </cell>
        </row>
        <row r="3811">
          <cell r="A3811" t="str">
            <v>61.10.401</v>
          </cell>
          <cell r="B3811" t="str">
            <v>Damper de regulagem manual, tamanho: 0,10 m² a 0,14 m²</v>
          </cell>
          <cell r="C3811" t="str">
            <v>M2</v>
          </cell>
          <cell r="D3811">
            <v>2142.64</v>
          </cell>
          <cell r="E3811">
            <v>126.12</v>
          </cell>
          <cell r="F3811">
            <v>2268.7600000000002</v>
          </cell>
        </row>
        <row r="3812">
          <cell r="A3812" t="str">
            <v>61.10.402</v>
          </cell>
          <cell r="B3812" t="str">
            <v>Damper de regulagem manual, tamanho: 0,15 m² a 0,20 m²</v>
          </cell>
          <cell r="C3812" t="str">
            <v>M2</v>
          </cell>
          <cell r="D3812">
            <v>1697.71</v>
          </cell>
          <cell r="E3812">
            <v>97.46</v>
          </cell>
          <cell r="F3812">
            <v>1795.17</v>
          </cell>
        </row>
        <row r="3813">
          <cell r="A3813" t="str">
            <v>61.10.403</v>
          </cell>
          <cell r="B3813" t="str">
            <v>Damper de regulagem manual, tamanho: 0,21 m² a 0,40 m²</v>
          </cell>
          <cell r="C3813" t="str">
            <v>M2</v>
          </cell>
          <cell r="D3813">
            <v>1411.8</v>
          </cell>
          <cell r="E3813">
            <v>86</v>
          </cell>
          <cell r="F3813">
            <v>1497.8</v>
          </cell>
        </row>
        <row r="3814">
          <cell r="A3814" t="str">
            <v>61.10.410</v>
          </cell>
          <cell r="B3814" t="str">
            <v>Serviço de instalação de Damper Corta Fogo</v>
          </cell>
          <cell r="C3814" t="str">
            <v>UN</v>
          </cell>
          <cell r="E3814">
            <v>366.72</v>
          </cell>
          <cell r="F3814">
            <v>366.72</v>
          </cell>
        </row>
        <row r="3815">
          <cell r="A3815" t="str">
            <v>61.10.430</v>
          </cell>
          <cell r="B3815" t="str">
            <v>Tanque de compensação pressurizado, capacidade (volume mínimo) de 250 litros</v>
          </cell>
          <cell r="C3815" t="str">
            <v>UN</v>
          </cell>
          <cell r="D3815">
            <v>8086.07</v>
          </cell>
          <cell r="E3815">
            <v>1553.8</v>
          </cell>
          <cell r="F3815">
            <v>9639.8700000000008</v>
          </cell>
        </row>
        <row r="3816">
          <cell r="A3816" t="str">
            <v>61.10.440</v>
          </cell>
          <cell r="B3816" t="str">
            <v>Registro de regulagem de vazão de ar</v>
          </cell>
          <cell r="C3816" t="str">
            <v>UN</v>
          </cell>
          <cell r="D3816">
            <v>173.44</v>
          </cell>
          <cell r="E3816">
            <v>45.87</v>
          </cell>
          <cell r="F3816">
            <v>219.31</v>
          </cell>
        </row>
        <row r="3817">
          <cell r="A3817" t="str">
            <v>61.10.510</v>
          </cell>
          <cell r="B3817" t="str">
            <v>Difusor de ar de longo alcance tipo Jet-Nozzles, vazão de ar 1.330 m³/h</v>
          </cell>
          <cell r="C3817" t="str">
            <v>UN</v>
          </cell>
          <cell r="D3817">
            <v>1220.6600000000001</v>
          </cell>
          <cell r="E3817">
            <v>131.86000000000001</v>
          </cell>
          <cell r="F3817">
            <v>1352.52</v>
          </cell>
        </row>
        <row r="3818">
          <cell r="A3818" t="str">
            <v>61.10.511</v>
          </cell>
          <cell r="B3818" t="str">
            <v>Difusor para insuflamento de ar com plenum, multivias e colarinho</v>
          </cell>
          <cell r="C3818" t="str">
            <v>M2</v>
          </cell>
          <cell r="D3818">
            <v>4058.1</v>
          </cell>
          <cell r="E3818">
            <v>200.66</v>
          </cell>
          <cell r="F3818">
            <v>4258.76</v>
          </cell>
        </row>
        <row r="3819">
          <cell r="A3819" t="str">
            <v>61.10.512</v>
          </cell>
          <cell r="B3819" t="str">
            <v>Difusor para insuflamento de ar com plenum, com 2 aberturas</v>
          </cell>
          <cell r="C3819" t="str">
            <v>M</v>
          </cell>
          <cell r="D3819">
            <v>4381.67</v>
          </cell>
          <cell r="E3819">
            <v>50.05</v>
          </cell>
          <cell r="F3819">
            <v>4431.72</v>
          </cell>
        </row>
        <row r="3820">
          <cell r="A3820" t="str">
            <v>61.10.513</v>
          </cell>
          <cell r="B3820" t="str">
            <v>Difusor de plástico, diâmetro 15 cm</v>
          </cell>
          <cell r="C3820" t="str">
            <v>UN</v>
          </cell>
          <cell r="D3820">
            <v>84.65</v>
          </cell>
          <cell r="E3820">
            <v>45.87</v>
          </cell>
          <cell r="F3820">
            <v>130.52000000000001</v>
          </cell>
        </row>
        <row r="3821">
          <cell r="A3821" t="str">
            <v>61.10.514</v>
          </cell>
          <cell r="B3821" t="str">
            <v>Difusor de plástico, diâmetro 20 cm</v>
          </cell>
          <cell r="C3821" t="str">
            <v>UN</v>
          </cell>
          <cell r="D3821">
            <v>107.95</v>
          </cell>
          <cell r="E3821">
            <v>45.87</v>
          </cell>
          <cell r="F3821">
            <v>153.82</v>
          </cell>
        </row>
        <row r="3822">
          <cell r="A3822" t="str">
            <v>61.10.530</v>
          </cell>
          <cell r="B3822" t="str">
            <v>Difusor de insuflação de ar tipo direcional, medindo 30 x 30 cm</v>
          </cell>
          <cell r="C3822" t="str">
            <v>UN</v>
          </cell>
          <cell r="D3822">
            <v>349.13</v>
          </cell>
          <cell r="E3822">
            <v>45.87</v>
          </cell>
          <cell r="F3822">
            <v>395</v>
          </cell>
        </row>
        <row r="3823">
          <cell r="A3823" t="str">
            <v>61.10.550</v>
          </cell>
          <cell r="B3823" t="str">
            <v>Difusor de insuflação de ar tipo direcional, medindo 45 x 15 cm</v>
          </cell>
          <cell r="C3823" t="str">
            <v>UN</v>
          </cell>
          <cell r="D3823">
            <v>273.43</v>
          </cell>
          <cell r="E3823">
            <v>45.87</v>
          </cell>
          <cell r="F3823">
            <v>319.3</v>
          </cell>
        </row>
        <row r="3824">
          <cell r="A3824" t="str">
            <v>61.10.564</v>
          </cell>
          <cell r="B3824" t="str">
            <v>Grelha de insuflação de ar em alumínio anodizado, de dupla deflexão, tamanho: até 0,10 m²</v>
          </cell>
          <cell r="C3824" t="str">
            <v>M2</v>
          </cell>
          <cell r="D3824">
            <v>2734.17</v>
          </cell>
          <cell r="E3824">
            <v>280.91000000000003</v>
          </cell>
          <cell r="F3824">
            <v>3015.08</v>
          </cell>
        </row>
        <row r="3825">
          <cell r="A3825" t="str">
            <v>61.10.565</v>
          </cell>
          <cell r="B3825" t="str">
            <v>Grelha de insuflação de ar em alumínio anodizado, de dupla deflexão, tamanho: acima de 0,10 m² até 0,50 m²</v>
          </cell>
          <cell r="C3825" t="str">
            <v>M2</v>
          </cell>
          <cell r="D3825">
            <v>2031.97</v>
          </cell>
          <cell r="E3825">
            <v>114.66</v>
          </cell>
          <cell r="F3825">
            <v>2146.63</v>
          </cell>
        </row>
        <row r="3826">
          <cell r="A3826" t="str">
            <v>61.10.566</v>
          </cell>
          <cell r="B3826" t="str">
            <v>Grelha de insuflação de ar em alumínio anodizado, de dupla deflexão, tamanho: acima de 0,50 m² até 1,00 m²</v>
          </cell>
          <cell r="C3826" t="str">
            <v>M2</v>
          </cell>
          <cell r="D3826">
            <v>1679.27</v>
          </cell>
          <cell r="E3826">
            <v>57.33</v>
          </cell>
          <cell r="F3826">
            <v>1736.6</v>
          </cell>
        </row>
        <row r="3827">
          <cell r="A3827" t="str">
            <v>61.10.567</v>
          </cell>
          <cell r="B3827" t="str">
            <v>Grelha de porta, tamanho: 0,14 m² a 0,30 m²</v>
          </cell>
          <cell r="C3827" t="str">
            <v>M2</v>
          </cell>
          <cell r="D3827">
            <v>1543.21</v>
          </cell>
          <cell r="E3827">
            <v>126.12</v>
          </cell>
          <cell r="F3827">
            <v>1669.33</v>
          </cell>
        </row>
        <row r="3828">
          <cell r="A3828" t="str">
            <v>61.10.568</v>
          </cell>
          <cell r="B3828" t="str">
            <v>Grelha de porta, tamanho: 0,07 m² a 0,13 m²</v>
          </cell>
          <cell r="C3828" t="str">
            <v>M2</v>
          </cell>
          <cell r="D3828">
            <v>1990.27</v>
          </cell>
          <cell r="E3828">
            <v>166.25</v>
          </cell>
          <cell r="F3828">
            <v>2156.52</v>
          </cell>
        </row>
        <row r="3829">
          <cell r="A3829" t="str">
            <v>61.10.569</v>
          </cell>
          <cell r="B3829" t="str">
            <v>Grelha de porta, tamanho: 0,03 m² a 0,06 m²</v>
          </cell>
          <cell r="C3829" t="str">
            <v>M2</v>
          </cell>
          <cell r="D3829">
            <v>3282.01</v>
          </cell>
          <cell r="E3829">
            <v>275.19</v>
          </cell>
          <cell r="F3829">
            <v>3557.2</v>
          </cell>
        </row>
        <row r="3830">
          <cell r="A3830" t="str">
            <v>61.10.574</v>
          </cell>
          <cell r="B3830" t="str">
            <v>Grelha de retorno/exaustão com registro, tamanho: 0,03 m² a 0,06 m²</v>
          </cell>
          <cell r="C3830" t="str">
            <v>M2</v>
          </cell>
          <cell r="D3830">
            <v>2469.67</v>
          </cell>
          <cell r="E3830">
            <v>206.39</v>
          </cell>
          <cell r="F3830">
            <v>2676.06</v>
          </cell>
        </row>
        <row r="3831">
          <cell r="A3831" t="str">
            <v>61.10.575</v>
          </cell>
          <cell r="B3831" t="str">
            <v>Grelha de retorno/exaustão com registro, tamanho: 0,07 m² a 0,13 m²</v>
          </cell>
          <cell r="C3831" t="str">
            <v>M2</v>
          </cell>
          <cell r="D3831">
            <v>1787.99</v>
          </cell>
          <cell r="E3831">
            <v>143.33000000000001</v>
          </cell>
          <cell r="F3831">
            <v>1931.32</v>
          </cell>
        </row>
        <row r="3832">
          <cell r="A3832" t="str">
            <v>61.10.576</v>
          </cell>
          <cell r="B3832" t="str">
            <v>Grelha de retorno/exaustão com registro, tamanho: 0,14 m² a 0,19 m²</v>
          </cell>
          <cell r="C3832" t="str">
            <v>M2</v>
          </cell>
          <cell r="D3832">
            <v>1494.13</v>
          </cell>
          <cell r="E3832">
            <v>114.66</v>
          </cell>
          <cell r="F3832">
            <v>1608.79</v>
          </cell>
        </row>
        <row r="3833">
          <cell r="A3833" t="str">
            <v>61.10.577</v>
          </cell>
          <cell r="B3833" t="str">
            <v>Grelha de retorno/exaustão com registro, tamanho: 0,20 m² a 0,40 m²</v>
          </cell>
          <cell r="C3833" t="str">
            <v>M2</v>
          </cell>
          <cell r="D3833">
            <v>1313.49</v>
          </cell>
          <cell r="E3833">
            <v>97.46</v>
          </cell>
          <cell r="F3833">
            <v>1410.95</v>
          </cell>
        </row>
        <row r="3834">
          <cell r="A3834" t="str">
            <v>61.10.578</v>
          </cell>
          <cell r="B3834" t="str">
            <v>Grelha de retorno/exaustão com registro, tamanho: 0,41 m² a 0,65 m²</v>
          </cell>
          <cell r="C3834" t="str">
            <v>M2</v>
          </cell>
          <cell r="D3834">
            <v>1150.18</v>
          </cell>
          <cell r="E3834">
            <v>86</v>
          </cell>
          <cell r="F3834">
            <v>1236.18</v>
          </cell>
        </row>
        <row r="3835">
          <cell r="A3835" t="str">
            <v>61.10.581</v>
          </cell>
          <cell r="B3835" t="str">
            <v>Veneziana com tela e filtro G4</v>
          </cell>
          <cell r="C3835" t="str">
            <v>M2</v>
          </cell>
          <cell r="D3835">
            <v>1551.69</v>
          </cell>
          <cell r="E3835">
            <v>114.66</v>
          </cell>
          <cell r="F3835">
            <v>1666.35</v>
          </cell>
        </row>
        <row r="3836">
          <cell r="A3836" t="str">
            <v>61.10.582</v>
          </cell>
          <cell r="B3836" t="str">
            <v>Veneziana com tela</v>
          </cell>
          <cell r="C3836" t="str">
            <v>M2</v>
          </cell>
          <cell r="D3836">
            <v>1078.8499999999999</v>
          </cell>
          <cell r="E3836">
            <v>68.790000000000006</v>
          </cell>
          <cell r="F3836">
            <v>1147.6400000000001</v>
          </cell>
        </row>
        <row r="3837">
          <cell r="A3837" t="str">
            <v>61.10.583</v>
          </cell>
          <cell r="B3837" t="str">
            <v>Veneziana com tela, tamanho 38,5 x 33 cm</v>
          </cell>
          <cell r="C3837" t="str">
            <v>UN</v>
          </cell>
          <cell r="D3837">
            <v>192.01</v>
          </cell>
          <cell r="E3837">
            <v>51.59</v>
          </cell>
          <cell r="F3837">
            <v>243.6</v>
          </cell>
        </row>
        <row r="3838">
          <cell r="A3838" t="str">
            <v>61.10.584</v>
          </cell>
          <cell r="B3838" t="str">
            <v>Veneziana com tela, tamanho 78,5 x 33 cm</v>
          </cell>
          <cell r="C3838" t="str">
            <v>UN</v>
          </cell>
          <cell r="D3838">
            <v>297.39</v>
          </cell>
          <cell r="E3838">
            <v>68.790000000000006</v>
          </cell>
          <cell r="F3838">
            <v>366.18</v>
          </cell>
        </row>
        <row r="3839">
          <cell r="A3839" t="str">
            <v>61.14</v>
          </cell>
          <cell r="B3839" t="str">
            <v>Ventilacao</v>
          </cell>
        </row>
        <row r="3840">
          <cell r="A3840" t="str">
            <v>61.14.005</v>
          </cell>
          <cell r="B3840" t="str">
            <v>Caixa ventiladora com ventilador centrífugo, vazão 4.600 m³/h, pressão 30 mmCA - 220 / 380 V / 60HZ</v>
          </cell>
          <cell r="C3840" t="str">
            <v>UN</v>
          </cell>
          <cell r="D3840">
            <v>7091.33</v>
          </cell>
          <cell r="E3840">
            <v>2330.6999999999998</v>
          </cell>
          <cell r="F3840">
            <v>9422.0300000000007</v>
          </cell>
        </row>
        <row r="3841">
          <cell r="A3841" t="str">
            <v>61.14.015</v>
          </cell>
          <cell r="B3841" t="str">
            <v>Caixa ventiladora com ventilador centrífugo, vazão 28.000 m³/h, pressão 30 mmCA - 220 / 380 V / 60HZ</v>
          </cell>
          <cell r="C3841" t="str">
            <v>UN</v>
          </cell>
          <cell r="D3841">
            <v>21837.39</v>
          </cell>
          <cell r="E3841">
            <v>5438.3</v>
          </cell>
          <cell r="F3841">
            <v>27275.69</v>
          </cell>
        </row>
        <row r="3842">
          <cell r="A3842" t="str">
            <v>61.14.050</v>
          </cell>
          <cell r="B3842" t="str">
            <v>Caixa ventiladora com ventilador centrífugo, vazão 8.800 m³/h, pressão 35 mmCA - 220/380 V / 60Hz</v>
          </cell>
          <cell r="C3842" t="str">
            <v>UN</v>
          </cell>
          <cell r="D3842">
            <v>10164.209999999999</v>
          </cell>
          <cell r="E3842">
            <v>300.3</v>
          </cell>
          <cell r="F3842">
            <v>10464.51</v>
          </cell>
        </row>
        <row r="3843">
          <cell r="A3843" t="str">
            <v>61.14.051</v>
          </cell>
          <cell r="B3843" t="str">
            <v>Caixa ventiladora com ventilador centrífugo, vazão 10.000 m³/h, pressão 30 mmCA - 220/380 V / 60Hz</v>
          </cell>
          <cell r="C3843" t="str">
            <v>UN</v>
          </cell>
          <cell r="D3843">
            <v>9023.02</v>
          </cell>
          <cell r="E3843">
            <v>300.3</v>
          </cell>
          <cell r="F3843">
            <v>9323.32</v>
          </cell>
        </row>
        <row r="3844">
          <cell r="A3844" t="str">
            <v>61.14.070</v>
          </cell>
          <cell r="B3844" t="str">
            <v>Caixa ventiladora com ventilador centrífugo, vazão 1.710 m³/h, pressão 35 mmCA - 220/380 V / 60Hz</v>
          </cell>
          <cell r="C3844" t="str">
            <v>UN</v>
          </cell>
          <cell r="D3844">
            <v>4942.5600000000004</v>
          </cell>
          <cell r="E3844">
            <v>300.3</v>
          </cell>
          <cell r="F3844">
            <v>5242.8599999999997</v>
          </cell>
        </row>
        <row r="3845">
          <cell r="A3845" t="str">
            <v>61.14.080</v>
          </cell>
          <cell r="B3845" t="str">
            <v>Caixa ventiladora com ventilador centrífugo, vazão 1.190 m³/h, pressão 37 mmCA - 220/380 V / 60Hz</v>
          </cell>
          <cell r="C3845" t="str">
            <v>UN</v>
          </cell>
          <cell r="D3845">
            <v>4005.15</v>
          </cell>
          <cell r="E3845">
            <v>300.3</v>
          </cell>
          <cell r="F3845">
            <v>4305.45</v>
          </cell>
        </row>
        <row r="3846">
          <cell r="A3846" t="str">
            <v>61.14.100</v>
          </cell>
          <cell r="B3846" t="str">
            <v>Ventilador centrífugo de dupla aspiração "limite-load", vazão 20.000 m³/h, pressão 50 mmCA - 380/660 V / 60 Hz</v>
          </cell>
          <cell r="C3846" t="str">
            <v>UN</v>
          </cell>
          <cell r="D3846">
            <v>16987.990000000002</v>
          </cell>
          <cell r="E3846">
            <v>704.1</v>
          </cell>
          <cell r="F3846">
            <v>17692.09</v>
          </cell>
        </row>
        <row r="3847">
          <cell r="A3847" t="str">
            <v>61.15</v>
          </cell>
          <cell r="B3847" t="str">
            <v>Controles para Fan-Coil e CAG</v>
          </cell>
        </row>
        <row r="3848">
          <cell r="A3848" t="str">
            <v>61.15.010</v>
          </cell>
          <cell r="B3848" t="str">
            <v>Fonte de alimentação universal bivolt com saída de 24 V - 1,5 A - 35 W</v>
          </cell>
          <cell r="C3848" t="str">
            <v>UN</v>
          </cell>
          <cell r="D3848">
            <v>176.44</v>
          </cell>
          <cell r="E3848">
            <v>2.5</v>
          </cell>
          <cell r="F3848">
            <v>178.94</v>
          </cell>
        </row>
        <row r="3849">
          <cell r="A3849" t="str">
            <v>61.15.020</v>
          </cell>
          <cell r="B3849" t="str">
            <v>Tomada simples de sobrepor universal 2P+T - 10 A - 250 V</v>
          </cell>
          <cell r="C3849" t="str">
            <v>UN</v>
          </cell>
          <cell r="D3849">
            <v>11.05</v>
          </cell>
          <cell r="E3849">
            <v>15.02</v>
          </cell>
          <cell r="F3849">
            <v>26.07</v>
          </cell>
        </row>
        <row r="3850">
          <cell r="A3850" t="str">
            <v>61.15.030</v>
          </cell>
          <cell r="B3850" t="str">
            <v>Transformador abaixador, entrada 110/220V, saída 24V+24V, corrente secundário 6A</v>
          </cell>
          <cell r="C3850" t="str">
            <v>UN</v>
          </cell>
          <cell r="D3850">
            <v>239.56</v>
          </cell>
          <cell r="E3850">
            <v>2.5</v>
          </cell>
          <cell r="F3850">
            <v>242.06</v>
          </cell>
        </row>
        <row r="3851">
          <cell r="A3851" t="str">
            <v>61.15.040</v>
          </cell>
          <cell r="B3851" t="str">
            <v>Atuador Floating de 40Nm, sinal de controle 3 e 2 pontos, tensão de entrada AC/DC 24V, IP 54</v>
          </cell>
          <cell r="C3851" t="str">
            <v>UN</v>
          </cell>
          <cell r="D3851">
            <v>1670.34</v>
          </cell>
          <cell r="E3851">
            <v>15.28</v>
          </cell>
          <cell r="F3851">
            <v>1685.62</v>
          </cell>
        </row>
        <row r="3852">
          <cell r="A3852" t="str">
            <v>61.15.050</v>
          </cell>
          <cell r="B3852" t="str">
            <v>Válvula motorizada esfera, com duas vias atuador floating, diâmetro 3/4´ a 1 1/2´</v>
          </cell>
          <cell r="C3852" t="str">
            <v>UN</v>
          </cell>
          <cell r="D3852">
            <v>2384.31</v>
          </cell>
          <cell r="E3852">
            <v>22.92</v>
          </cell>
          <cell r="F3852">
            <v>2407.23</v>
          </cell>
        </row>
        <row r="3853">
          <cell r="A3853" t="str">
            <v>61.15.060</v>
          </cell>
          <cell r="B3853" t="str">
            <v>Válvula de balanceamento diâmetro 1´ a 2 1/2´</v>
          </cell>
          <cell r="C3853" t="str">
            <v>UN</v>
          </cell>
          <cell r="D3853">
            <v>1039.72</v>
          </cell>
          <cell r="E3853">
            <v>17.829999999999998</v>
          </cell>
          <cell r="F3853">
            <v>1057.55</v>
          </cell>
        </row>
        <row r="3854">
          <cell r="A3854" t="str">
            <v>61.15.070</v>
          </cell>
          <cell r="B3854" t="str">
            <v>Válvula borboleta na configuração wafer motorizada atuador floating diâmetro 3´ a 4´</v>
          </cell>
          <cell r="C3854" t="str">
            <v>UN</v>
          </cell>
          <cell r="D3854">
            <v>2803.97</v>
          </cell>
          <cell r="E3854">
            <v>22.92</v>
          </cell>
          <cell r="F3854">
            <v>2826.89</v>
          </cell>
        </row>
        <row r="3855">
          <cell r="A3855" t="str">
            <v>61.15.080</v>
          </cell>
          <cell r="B3855" t="str">
            <v>Válvula duas vias on/off retorno elétrico diâmetro 1/2´ a 3/4´</v>
          </cell>
          <cell r="C3855" t="str">
            <v>UN</v>
          </cell>
          <cell r="D3855">
            <v>341.13</v>
          </cell>
          <cell r="E3855">
            <v>22.92</v>
          </cell>
          <cell r="F3855">
            <v>364.05</v>
          </cell>
        </row>
        <row r="3856">
          <cell r="A3856" t="str">
            <v>61.15.090</v>
          </cell>
          <cell r="B3856" t="str">
            <v>Válvula esfera motorizada de duas vias de atuador proporcional diâmetro 2´ a 2 1/2´</v>
          </cell>
          <cell r="C3856" t="str">
            <v>UN</v>
          </cell>
          <cell r="D3856">
            <v>2329.27</v>
          </cell>
          <cell r="E3856">
            <v>22.92</v>
          </cell>
          <cell r="F3856">
            <v>2352.19</v>
          </cell>
        </row>
        <row r="3857">
          <cell r="A3857" t="str">
            <v>61.15.100</v>
          </cell>
          <cell r="B3857" t="str">
            <v>Atuador proporcional de 10 Nm, tensão de entrada AC/DC 24 V - IP 54</v>
          </cell>
          <cell r="C3857" t="str">
            <v>UN</v>
          </cell>
          <cell r="D3857">
            <v>1065.72</v>
          </cell>
          <cell r="E3857">
            <v>15.28</v>
          </cell>
          <cell r="F3857">
            <v>1081</v>
          </cell>
        </row>
        <row r="3858">
          <cell r="A3858" t="str">
            <v>61.15.110</v>
          </cell>
          <cell r="B3858" t="str">
            <v>Válvula esfera duas vias flangeada, diâmetro 3´</v>
          </cell>
          <cell r="C3858" t="str">
            <v>UN</v>
          </cell>
          <cell r="D3858">
            <v>2370.96</v>
          </cell>
          <cell r="E3858">
            <v>17.829999999999998</v>
          </cell>
          <cell r="F3858">
            <v>2388.79</v>
          </cell>
        </row>
        <row r="3859">
          <cell r="A3859" t="str">
            <v>61.15.120</v>
          </cell>
          <cell r="B3859" t="str">
            <v>Acoplador a relé 24 VCC/VAC - 1 contato reversível</v>
          </cell>
          <cell r="C3859" t="str">
            <v>UN</v>
          </cell>
          <cell r="D3859">
            <v>116.3</v>
          </cell>
          <cell r="E3859">
            <v>7.5</v>
          </cell>
          <cell r="F3859">
            <v>123.8</v>
          </cell>
        </row>
        <row r="3860">
          <cell r="A3860" t="str">
            <v>61.15.130</v>
          </cell>
          <cell r="B3860" t="str">
            <v>Chave de fluxo para ar</v>
          </cell>
          <cell r="C3860" t="str">
            <v>UN</v>
          </cell>
          <cell r="D3860">
            <v>223.51</v>
          </cell>
          <cell r="E3860">
            <v>75.760000000000005</v>
          </cell>
          <cell r="F3860">
            <v>299.27</v>
          </cell>
        </row>
        <row r="3861">
          <cell r="A3861" t="str">
            <v>61.15.140</v>
          </cell>
          <cell r="B3861" t="str">
            <v>Repetidor de sinal I/I e V/I</v>
          </cell>
          <cell r="C3861" t="str">
            <v>UN</v>
          </cell>
          <cell r="D3861">
            <v>1571.45</v>
          </cell>
          <cell r="E3861">
            <v>51.87</v>
          </cell>
          <cell r="F3861">
            <v>1623.32</v>
          </cell>
        </row>
        <row r="3862">
          <cell r="A3862" t="str">
            <v>61.15.150</v>
          </cell>
          <cell r="B3862" t="str">
            <v>Relé de corrente ajustável de 0 a 200 A</v>
          </cell>
          <cell r="C3862" t="str">
            <v>UN</v>
          </cell>
          <cell r="D3862">
            <v>366.66</v>
          </cell>
          <cell r="E3862">
            <v>37.54</v>
          </cell>
          <cell r="F3862">
            <v>404.2</v>
          </cell>
        </row>
        <row r="3863">
          <cell r="A3863" t="str">
            <v>61.15.160</v>
          </cell>
          <cell r="B3863" t="str">
            <v>Sensor de temperatura ambiente PT100 - 2 fios</v>
          </cell>
          <cell r="C3863" t="str">
            <v>UN</v>
          </cell>
          <cell r="D3863">
            <v>192.03</v>
          </cell>
          <cell r="E3863">
            <v>75.760000000000005</v>
          </cell>
          <cell r="F3863">
            <v>267.79000000000002</v>
          </cell>
        </row>
        <row r="3864">
          <cell r="A3864" t="str">
            <v>61.15.164</v>
          </cell>
          <cell r="B3864" t="str">
            <v>Termostato de segurança com temperatura ajustável de 90°C - 110°C</v>
          </cell>
          <cell r="C3864" t="str">
            <v>UN</v>
          </cell>
          <cell r="D3864">
            <v>71.47</v>
          </cell>
          <cell r="E3864">
            <v>82.67</v>
          </cell>
          <cell r="F3864">
            <v>154.13999999999999</v>
          </cell>
        </row>
        <row r="3865">
          <cell r="A3865" t="str">
            <v>61.15.170</v>
          </cell>
          <cell r="B3865" t="str">
            <v>Transmissor de pressão diferencial, operação de 0 a 750 Pa</v>
          </cell>
          <cell r="C3865" t="str">
            <v>UN</v>
          </cell>
          <cell r="D3865">
            <v>1174.82</v>
          </cell>
          <cell r="E3865">
            <v>75.760000000000005</v>
          </cell>
          <cell r="F3865">
            <v>1250.58</v>
          </cell>
        </row>
        <row r="3866">
          <cell r="A3866" t="str">
            <v>61.15.172</v>
          </cell>
          <cell r="B3866" t="str">
            <v>Transmissor de pressão compacto, escala de pressão 0 a 10 Bar, sinal de saída 4 - 20 mA</v>
          </cell>
          <cell r="C3866" t="str">
            <v>UN</v>
          </cell>
          <cell r="D3866">
            <v>1104.53</v>
          </cell>
          <cell r="E3866">
            <v>75.760000000000005</v>
          </cell>
          <cell r="F3866">
            <v>1180.29</v>
          </cell>
        </row>
        <row r="3867">
          <cell r="A3867" t="str">
            <v>61.15.174</v>
          </cell>
          <cell r="B3867" t="str">
            <v>Transmissor de temperatura e umidade para dutos, alta precisão, corrente de 0 a 20 mA, alimentação 12Vcc a 30Vcc</v>
          </cell>
          <cell r="C3867" t="str">
            <v>UN</v>
          </cell>
          <cell r="D3867">
            <v>1974.26</v>
          </cell>
          <cell r="E3867">
            <v>75.760000000000005</v>
          </cell>
          <cell r="F3867">
            <v>2050.02</v>
          </cell>
        </row>
        <row r="3868">
          <cell r="A3868" t="str">
            <v>61.15.181</v>
          </cell>
          <cell r="B3868" t="str">
            <v>Controlador lógico programável para 16 entradas/16 saídas</v>
          </cell>
          <cell r="C3868" t="str">
            <v>UN</v>
          </cell>
          <cell r="D3868">
            <v>4227.6099999999997</v>
          </cell>
          <cell r="E3868">
            <v>344.83</v>
          </cell>
          <cell r="F3868">
            <v>4572.4399999999996</v>
          </cell>
        </row>
        <row r="3869">
          <cell r="A3869" t="str">
            <v>61.15.191</v>
          </cell>
          <cell r="B3869" t="str">
            <v>Módulo de expansão para 4 canais de saída analógica</v>
          </cell>
          <cell r="C3869" t="str">
            <v>UN</v>
          </cell>
          <cell r="D3869">
            <v>3125.23</v>
          </cell>
          <cell r="E3869">
            <v>202.11</v>
          </cell>
          <cell r="F3869">
            <v>3327.34</v>
          </cell>
        </row>
        <row r="3870">
          <cell r="A3870" t="str">
            <v>61.15.196</v>
          </cell>
          <cell r="B3870" t="str">
            <v>Módulo de expansão para 8 canais de entrada analógica</v>
          </cell>
          <cell r="C3870" t="str">
            <v>UN</v>
          </cell>
          <cell r="D3870">
            <v>4484.95</v>
          </cell>
          <cell r="E3870">
            <v>202.11</v>
          </cell>
          <cell r="F3870">
            <v>4687.0600000000004</v>
          </cell>
        </row>
        <row r="3871">
          <cell r="A3871" t="str">
            <v>61.15.201</v>
          </cell>
          <cell r="B3871" t="str">
            <v>Módulo de expansão para 8 canais de entrada e saída digitais</v>
          </cell>
          <cell r="C3871" t="str">
            <v>UN</v>
          </cell>
          <cell r="D3871">
            <v>903.32</v>
          </cell>
          <cell r="E3871">
            <v>231.88</v>
          </cell>
          <cell r="F3871">
            <v>1135.2</v>
          </cell>
        </row>
        <row r="3872">
          <cell r="A3872" t="str">
            <v>61.20</v>
          </cell>
          <cell r="B3872" t="str">
            <v>Reparos, conservacoes e complementos - GRUPO 61</v>
          </cell>
        </row>
        <row r="3873">
          <cell r="A3873" t="str">
            <v>61.20.040</v>
          </cell>
          <cell r="B3873" t="str">
            <v>Cortina de ar com duas velocidades, para vão de 1,20 m</v>
          </cell>
          <cell r="C3873" t="str">
            <v>CJ</v>
          </cell>
          <cell r="D3873">
            <v>1062.96</v>
          </cell>
          <cell r="E3873">
            <v>13.15</v>
          </cell>
          <cell r="F3873">
            <v>1076.1099999999999</v>
          </cell>
        </row>
        <row r="3874">
          <cell r="A3874" t="str">
            <v>61.20.092</v>
          </cell>
          <cell r="B3874" t="str">
            <v>Cortina de ar com duas velocidades, para vão de 1,50 m</v>
          </cell>
          <cell r="C3874" t="str">
            <v>CJ</v>
          </cell>
          <cell r="D3874">
            <v>1339.74</v>
          </cell>
          <cell r="E3874">
            <v>13.15</v>
          </cell>
          <cell r="F3874">
            <v>1352.89</v>
          </cell>
        </row>
        <row r="3875">
          <cell r="A3875" t="str">
            <v>61.20.100</v>
          </cell>
          <cell r="B3875" t="str">
            <v>Ligação típica, (cavalete), para ar condicionado ´fancoil´, diâmetro de 1/2´</v>
          </cell>
          <cell r="C3875" t="str">
            <v>CJ</v>
          </cell>
          <cell r="D3875">
            <v>1274.5899999999999</v>
          </cell>
          <cell r="E3875">
            <v>531.6</v>
          </cell>
          <cell r="F3875">
            <v>1806.19</v>
          </cell>
        </row>
        <row r="3876">
          <cell r="A3876" t="str">
            <v>61.20.110</v>
          </cell>
          <cell r="B3876" t="str">
            <v>Ligação típica, (cavalete), para ar condicionado ´fancoil´, diâmetro de 3/4´</v>
          </cell>
          <cell r="C3876" t="str">
            <v>CJ</v>
          </cell>
          <cell r="D3876">
            <v>1415.33</v>
          </cell>
          <cell r="E3876">
            <v>566.79999999999995</v>
          </cell>
          <cell r="F3876">
            <v>1982.13</v>
          </cell>
        </row>
        <row r="3877">
          <cell r="A3877" t="str">
            <v>61.20.120</v>
          </cell>
          <cell r="B3877" t="str">
            <v>Ligação típica, (cavalete), para ar condicionado ´fancoil´, diâmetro de 1´</v>
          </cell>
          <cell r="C3877" t="str">
            <v>CJ</v>
          </cell>
          <cell r="D3877">
            <v>1687.63</v>
          </cell>
          <cell r="E3877">
            <v>637.21</v>
          </cell>
          <cell r="F3877">
            <v>2324.84</v>
          </cell>
        </row>
        <row r="3878">
          <cell r="A3878" t="str">
            <v>61.20.130</v>
          </cell>
          <cell r="B3878" t="str">
            <v>Ligação típica, (cavalete), para ar condicionado ´fancoil´, diâmetro de 1 1/4´</v>
          </cell>
          <cell r="C3878" t="str">
            <v>CJ</v>
          </cell>
          <cell r="D3878">
            <v>2239.06</v>
          </cell>
          <cell r="E3878">
            <v>672.42</v>
          </cell>
          <cell r="F3878">
            <v>2911.48</v>
          </cell>
        </row>
        <row r="3879">
          <cell r="A3879" t="str">
            <v>61.20.450</v>
          </cell>
          <cell r="B3879" t="str">
            <v>Duto em chapa de aço galvanizado</v>
          </cell>
          <cell r="C3879" t="str">
            <v>KG</v>
          </cell>
          <cell r="D3879">
            <v>23.13</v>
          </cell>
          <cell r="E3879">
            <v>29.11</v>
          </cell>
          <cell r="F3879">
            <v>52.24</v>
          </cell>
        </row>
        <row r="3880">
          <cell r="A3880" t="str">
            <v>61.20.452</v>
          </cell>
          <cell r="B3880" t="str">
            <v>Chapéu tipo chinês para duto galvanizado de 35cm</v>
          </cell>
          <cell r="C3880" t="str">
            <v>UN</v>
          </cell>
          <cell r="D3880">
            <v>191.7</v>
          </cell>
          <cell r="E3880">
            <v>16.29</v>
          </cell>
          <cell r="F3880">
            <v>207.99</v>
          </cell>
        </row>
        <row r="3881">
          <cell r="A3881" t="str">
            <v>62</v>
          </cell>
          <cell r="B3881" t="str">
            <v>COZINHA, REFEITORIO, LAVANDERIA INDUSTRIAL E EQUIPAMENTOS</v>
          </cell>
        </row>
        <row r="3882">
          <cell r="A3882" t="str">
            <v>62.04</v>
          </cell>
          <cell r="B3882" t="str">
            <v>Mobiliario e acessorios</v>
          </cell>
        </row>
        <row r="3883">
          <cell r="A3883" t="str">
            <v>62.04.060</v>
          </cell>
          <cell r="B3883" t="str">
            <v>Tanque duplo com pés em aço inoxidável de 1600 x 700 x 850 mm</v>
          </cell>
          <cell r="C3883" t="str">
            <v>UN</v>
          </cell>
          <cell r="D3883">
            <v>5601.32</v>
          </cell>
          <cell r="E3883">
            <v>25.03</v>
          </cell>
          <cell r="F3883">
            <v>5626.35</v>
          </cell>
        </row>
        <row r="3884">
          <cell r="A3884" t="str">
            <v>62.04.070</v>
          </cell>
          <cell r="B3884" t="str">
            <v>Mesa em aço inoxidável, largura até 700 mm</v>
          </cell>
          <cell r="C3884" t="str">
            <v>M</v>
          </cell>
          <cell r="D3884">
            <v>2413.91</v>
          </cell>
          <cell r="F3884">
            <v>2413.91</v>
          </cell>
        </row>
        <row r="3885">
          <cell r="A3885" t="str">
            <v>62.04.090</v>
          </cell>
          <cell r="B3885" t="str">
            <v>Mesa lateral em aço inoxidável com prateleira inferior, largura até 700 mm</v>
          </cell>
          <cell r="C3885" t="str">
            <v>M</v>
          </cell>
          <cell r="D3885">
            <v>2806.81</v>
          </cell>
          <cell r="F3885">
            <v>2806.81</v>
          </cell>
        </row>
        <row r="3886">
          <cell r="A3886" t="str">
            <v>62.20</v>
          </cell>
          <cell r="B3886" t="str">
            <v>Reparos, conservacoes e complementos - GRUPO 62</v>
          </cell>
        </row>
        <row r="3887">
          <cell r="A3887" t="str">
            <v>62.20.330</v>
          </cell>
          <cell r="B3887" t="str">
            <v>Coifa em aço inoxidável com filtro e exaustor axial - área até 3,00 m²</v>
          </cell>
          <cell r="C3887" t="str">
            <v>M2</v>
          </cell>
          <cell r="D3887">
            <v>10654.28</v>
          </cell>
          <cell r="F3887">
            <v>10654.28</v>
          </cell>
        </row>
        <row r="3888">
          <cell r="A3888" t="str">
            <v>62.20.340</v>
          </cell>
          <cell r="B3888" t="str">
            <v>Coifa em aço inoxidável com filtro e exaustor axial - área de 3,01 até 7,50 m²</v>
          </cell>
          <cell r="C3888" t="str">
            <v>M2</v>
          </cell>
          <cell r="D3888">
            <v>8891.66</v>
          </cell>
          <cell r="F3888">
            <v>8891.66</v>
          </cell>
        </row>
        <row r="3889">
          <cell r="A3889" t="str">
            <v>62.20.350</v>
          </cell>
          <cell r="B3889" t="str">
            <v>Coifa em aço inoxidável com filtro e exaustor axial - área de 7,51 até 16,00 m²</v>
          </cell>
          <cell r="C3889" t="str">
            <v>M2</v>
          </cell>
          <cell r="D3889">
            <v>4566.18</v>
          </cell>
          <cell r="F3889">
            <v>4566.18</v>
          </cell>
        </row>
        <row r="3890">
          <cell r="A3890" t="str">
            <v>65</v>
          </cell>
          <cell r="B3890" t="str">
            <v>RESFRIAMENTO E CONSERVACAO DE MATERIAL PERECIVEL</v>
          </cell>
        </row>
        <row r="3891">
          <cell r="A3891" t="str">
            <v>65.01</v>
          </cell>
          <cell r="B3891" t="str">
            <v>Camara frigorifica para resfriado</v>
          </cell>
        </row>
        <row r="3892">
          <cell r="A3892" t="str">
            <v>65.01.210</v>
          </cell>
          <cell r="B3892" t="str">
            <v>Câmara frigorífica para resfriados</v>
          </cell>
          <cell r="C3892" t="str">
            <v>M2</v>
          </cell>
          <cell r="D3892">
            <v>1811.64</v>
          </cell>
          <cell r="F3892">
            <v>1811.64</v>
          </cell>
        </row>
        <row r="3893">
          <cell r="A3893" t="str">
            <v>65.02</v>
          </cell>
          <cell r="B3893" t="str">
            <v>Camara frigorifica para congelado</v>
          </cell>
        </row>
        <row r="3894">
          <cell r="A3894" t="str">
            <v>65.02.100</v>
          </cell>
          <cell r="B3894" t="str">
            <v>Câmara frigorífica para congelados</v>
          </cell>
          <cell r="C3894" t="str">
            <v>M2</v>
          </cell>
          <cell r="D3894">
            <v>2083.08</v>
          </cell>
          <cell r="F3894">
            <v>2083.08</v>
          </cell>
        </row>
        <row r="3895">
          <cell r="A3895" t="str">
            <v>66</v>
          </cell>
          <cell r="B3895" t="str">
            <v>SEGURANCA, VIGILANCIA E CONTROLE, EQUIPAMENTO E SISTEMA</v>
          </cell>
        </row>
        <row r="3896">
          <cell r="A3896" t="str">
            <v>66.02</v>
          </cell>
          <cell r="B3896" t="str">
            <v>Controle de acessos e alarme</v>
          </cell>
        </row>
        <row r="3897">
          <cell r="A3897" t="str">
            <v>66.02.060</v>
          </cell>
          <cell r="B3897" t="str">
            <v>Repetidora de sinais de ocorrências, do painel sinóptico da central de alarme</v>
          </cell>
          <cell r="C3897" t="str">
            <v>UN</v>
          </cell>
          <cell r="D3897">
            <v>872.52</v>
          </cell>
          <cell r="E3897">
            <v>15.02</v>
          </cell>
          <cell r="F3897">
            <v>887.54</v>
          </cell>
        </row>
        <row r="3898">
          <cell r="A3898" t="str">
            <v>66.02.090</v>
          </cell>
          <cell r="B3898" t="str">
            <v>Detector de metais, tipo portal, microprocessado</v>
          </cell>
          <cell r="C3898" t="str">
            <v>UN</v>
          </cell>
          <cell r="D3898">
            <v>11526.39</v>
          </cell>
          <cell r="F3898">
            <v>11526.39</v>
          </cell>
        </row>
        <row r="3899">
          <cell r="A3899" t="str">
            <v>66.02.130</v>
          </cell>
          <cell r="B3899" t="str">
            <v>Porteiro eletrônico com um interfone</v>
          </cell>
          <cell r="C3899" t="str">
            <v>CJ</v>
          </cell>
          <cell r="D3899">
            <v>180.21</v>
          </cell>
          <cell r="E3899">
            <v>50.05</v>
          </cell>
          <cell r="F3899">
            <v>230.26</v>
          </cell>
        </row>
        <row r="3900">
          <cell r="A3900" t="str">
            <v>66.02.239</v>
          </cell>
          <cell r="B3900" t="str">
            <v>Sistema eletrônico de automatização de portão deslizante, para esforços até 800 kg</v>
          </cell>
          <cell r="C3900" t="str">
            <v>CJ</v>
          </cell>
          <cell r="D3900">
            <v>3250.31</v>
          </cell>
          <cell r="F3900">
            <v>3250.31</v>
          </cell>
        </row>
        <row r="3901">
          <cell r="A3901" t="str">
            <v>66.02.240</v>
          </cell>
          <cell r="B3901" t="str">
            <v>Sistema eletrônico de automatização de portão deslizante, para esforços maior de 800 kg e até 1400 kg</v>
          </cell>
          <cell r="C3901" t="str">
            <v>CJ</v>
          </cell>
          <cell r="D3901">
            <v>5713.63</v>
          </cell>
          <cell r="F3901">
            <v>5713.63</v>
          </cell>
        </row>
        <row r="3902">
          <cell r="A3902" t="str">
            <v>66.02.460</v>
          </cell>
          <cell r="B3902" t="str">
            <v>Vídeo porteiro eletrônico colorido, com um interfone</v>
          </cell>
          <cell r="C3902" t="str">
            <v>CJ</v>
          </cell>
          <cell r="D3902">
            <v>1298.93</v>
          </cell>
          <cell r="E3902">
            <v>125.13</v>
          </cell>
          <cell r="F3902">
            <v>1424.06</v>
          </cell>
        </row>
        <row r="3903">
          <cell r="A3903" t="str">
            <v>66.02.500</v>
          </cell>
          <cell r="B3903" t="str">
            <v>Central de alarme microprocessada, para até 125 zonas</v>
          </cell>
          <cell r="C3903" t="str">
            <v>UN</v>
          </cell>
          <cell r="D3903">
            <v>2805.47</v>
          </cell>
          <cell r="E3903">
            <v>15.02</v>
          </cell>
          <cell r="F3903">
            <v>2820.49</v>
          </cell>
        </row>
        <row r="3904">
          <cell r="A3904" t="str">
            <v>66.02.560</v>
          </cell>
          <cell r="B3904" t="str">
            <v>Controlador de acesso com identificação por impressão digital (biometria) e software de gerenciamento</v>
          </cell>
          <cell r="C3904" t="str">
            <v>CJ</v>
          </cell>
          <cell r="D3904">
            <v>3180.51</v>
          </cell>
          <cell r="E3904">
            <v>683.38</v>
          </cell>
          <cell r="F3904">
            <v>3863.89</v>
          </cell>
        </row>
        <row r="3905">
          <cell r="A3905" t="str">
            <v>66.08</v>
          </cell>
          <cell r="B3905" t="str">
            <v>Equipamentos para sistema de seguranca, vigilancia e controle</v>
          </cell>
        </row>
        <row r="3906">
          <cell r="A3906" t="str">
            <v>66.08.061</v>
          </cell>
          <cell r="B3906" t="str">
            <v>Mesa controladora híbrida para até 32 câmeras IPs, com teclado e joystick, compatível com sistema de CFTV, IP ou analógico</v>
          </cell>
          <cell r="C3906" t="str">
            <v>UN</v>
          </cell>
          <cell r="D3906">
            <v>4238.57</v>
          </cell>
          <cell r="E3906">
            <v>1114.1600000000001</v>
          </cell>
          <cell r="F3906">
            <v>5352.73</v>
          </cell>
        </row>
        <row r="3907">
          <cell r="A3907" t="str">
            <v>66.08.100</v>
          </cell>
          <cell r="B3907" t="str">
            <v>Rack fechado padrão metálico, 19 x 12 Us x 470 mm</v>
          </cell>
          <cell r="C3907" t="str">
            <v>UN</v>
          </cell>
          <cell r="D3907">
            <v>814.81</v>
          </cell>
          <cell r="E3907">
            <v>348.18</v>
          </cell>
          <cell r="F3907">
            <v>1162.99</v>
          </cell>
        </row>
        <row r="3908">
          <cell r="A3908" t="str">
            <v>66.08.110</v>
          </cell>
          <cell r="B3908" t="str">
            <v>Rack fechado padrão metálico, 19 x 20 Us x 470 mm</v>
          </cell>
          <cell r="C3908" t="str">
            <v>UN</v>
          </cell>
          <cell r="D3908">
            <v>1256.27</v>
          </cell>
          <cell r="E3908">
            <v>348.18</v>
          </cell>
          <cell r="F3908">
            <v>1604.45</v>
          </cell>
        </row>
        <row r="3909">
          <cell r="A3909" t="str">
            <v>66.08.111</v>
          </cell>
          <cell r="B3909" t="str">
            <v>Rack fechado de piso padrão metálico, 19 x 24 Us x 570 mm</v>
          </cell>
          <cell r="C3909" t="str">
            <v>UN</v>
          </cell>
          <cell r="D3909">
            <v>1272.4100000000001</v>
          </cell>
          <cell r="E3909">
            <v>348.18</v>
          </cell>
          <cell r="F3909">
            <v>1620.59</v>
          </cell>
        </row>
        <row r="3910">
          <cell r="A3910" t="str">
            <v>66.08.115</v>
          </cell>
          <cell r="B3910" t="str">
            <v>Rack fechado de piso padrão metálico, 19 x 44 Us x 770 mm</v>
          </cell>
          <cell r="C3910" t="str">
            <v>UN</v>
          </cell>
          <cell r="D3910">
            <v>2621.56</v>
          </cell>
          <cell r="E3910">
            <v>696.35</v>
          </cell>
          <cell r="F3910">
            <v>3317.91</v>
          </cell>
        </row>
        <row r="3911">
          <cell r="A3911" t="str">
            <v>66.08.131</v>
          </cell>
          <cell r="B3911" t="str">
            <v>Monitor LCD ou LED colorido, tela plana de 21,5´</v>
          </cell>
          <cell r="C3911" t="str">
            <v>UN</v>
          </cell>
          <cell r="D3911">
            <v>902.28</v>
          </cell>
          <cell r="E3911">
            <v>11.11</v>
          </cell>
          <cell r="F3911">
            <v>913.39</v>
          </cell>
        </row>
        <row r="3912">
          <cell r="A3912" t="str">
            <v>66.08.240</v>
          </cell>
          <cell r="B3912" t="str">
            <v>Filtro passivo e misturador de sinais VHF / UHF / CATV</v>
          </cell>
          <cell r="C3912" t="str">
            <v>UN</v>
          </cell>
          <cell r="D3912">
            <v>13.86</v>
          </cell>
          <cell r="E3912">
            <v>25.03</v>
          </cell>
          <cell r="F3912">
            <v>38.89</v>
          </cell>
        </row>
        <row r="3913">
          <cell r="A3913" t="str">
            <v>66.08.258</v>
          </cell>
          <cell r="B3913" t="str">
            <v>Ponto de acesso de dados (Access Point), uso interno, compatível com PoE 802.3af</v>
          </cell>
          <cell r="C3913" t="str">
            <v>UN</v>
          </cell>
          <cell r="D3913">
            <v>977.36</v>
          </cell>
          <cell r="E3913">
            <v>200.2</v>
          </cell>
          <cell r="F3913">
            <v>1177.56</v>
          </cell>
        </row>
        <row r="3914">
          <cell r="A3914" t="str">
            <v>66.08.260</v>
          </cell>
          <cell r="B3914" t="str">
            <v>Modulador de canais VHF / UHF / CATV / CFTV</v>
          </cell>
          <cell r="C3914" t="str">
            <v>UN</v>
          </cell>
          <cell r="D3914">
            <v>180.73</v>
          </cell>
          <cell r="E3914">
            <v>50.05</v>
          </cell>
          <cell r="F3914">
            <v>230.78</v>
          </cell>
        </row>
        <row r="3915">
          <cell r="A3915" t="str">
            <v>66.08.270</v>
          </cell>
          <cell r="B3915" t="str">
            <v>Amplificador de linha VHF / UHF com conector de F-50 dB</v>
          </cell>
          <cell r="C3915" t="str">
            <v>UN</v>
          </cell>
          <cell r="D3915">
            <v>494.39</v>
          </cell>
          <cell r="E3915">
            <v>15.02</v>
          </cell>
          <cell r="F3915">
            <v>509.41</v>
          </cell>
        </row>
        <row r="3916">
          <cell r="A3916" t="str">
            <v>66.08.324</v>
          </cell>
          <cell r="B3916" t="str">
            <v>Câmera fixa colorida compacta com domo, para áreas internas e externas - 1,3 MP</v>
          </cell>
          <cell r="C3916" t="str">
            <v>UN</v>
          </cell>
          <cell r="D3916">
            <v>1049.96</v>
          </cell>
          <cell r="E3916">
            <v>204.5</v>
          </cell>
          <cell r="F3916">
            <v>1254.46</v>
          </cell>
        </row>
        <row r="3917">
          <cell r="A3917" t="str">
            <v>66.08.326</v>
          </cell>
          <cell r="B3917" t="str">
            <v>Câmera fixa colorida tipo bullet, para áreas internas e externas - 1,3 MP</v>
          </cell>
          <cell r="C3917" t="str">
            <v>UN</v>
          </cell>
          <cell r="D3917">
            <v>3967.15</v>
          </cell>
          <cell r="E3917">
            <v>204.5</v>
          </cell>
          <cell r="F3917">
            <v>4171.6499999999996</v>
          </cell>
        </row>
        <row r="3918">
          <cell r="A3918" t="str">
            <v>66.08.328</v>
          </cell>
          <cell r="B3918" t="str">
            <v>Câmera fixa colorida com domo, para áreas internas e externas - 5 MP</v>
          </cell>
          <cell r="C3918" t="str">
            <v>UN</v>
          </cell>
          <cell r="D3918">
            <v>11347.56</v>
          </cell>
          <cell r="E3918">
            <v>204.5</v>
          </cell>
          <cell r="F3918">
            <v>11552.06</v>
          </cell>
        </row>
        <row r="3919">
          <cell r="A3919" t="str">
            <v>66.08.340</v>
          </cell>
          <cell r="B3919" t="str">
            <v>Unidade de disco rígido (HD) externo de 5 TB</v>
          </cell>
          <cell r="C3919" t="str">
            <v>UN</v>
          </cell>
          <cell r="D3919">
            <v>1630.99</v>
          </cell>
          <cell r="E3919">
            <v>3.7</v>
          </cell>
          <cell r="F3919">
            <v>1634.69</v>
          </cell>
        </row>
        <row r="3920">
          <cell r="A3920" t="str">
            <v>66.08.400</v>
          </cell>
          <cell r="B3920" t="str">
            <v>Estação de monitoramento "WorkStation" para até 3 monitores - memória RAM de 8 GB</v>
          </cell>
          <cell r="C3920" t="str">
            <v>CJ</v>
          </cell>
          <cell r="D3920">
            <v>11616.39</v>
          </cell>
          <cell r="E3920">
            <v>264.44</v>
          </cell>
          <cell r="F3920">
            <v>11880.83</v>
          </cell>
        </row>
        <row r="3921">
          <cell r="A3921" t="str">
            <v>66.08.401</v>
          </cell>
          <cell r="B3921" t="str">
            <v>Estação de monitoramento "WorkStation" para até 3 monitores - memória RAM de 16 GB</v>
          </cell>
          <cell r="C3921" t="str">
            <v>CJ</v>
          </cell>
          <cell r="D3921">
            <v>17559.71</v>
          </cell>
          <cell r="E3921">
            <v>264.44</v>
          </cell>
          <cell r="F3921">
            <v>17824.150000000001</v>
          </cell>
        </row>
        <row r="3922">
          <cell r="A3922" t="str">
            <v>66.08.600</v>
          </cell>
          <cell r="B3922" t="str">
            <v>Unidade gerenciadora digital de vídeo em rede (NVR) de até 8 câmeras IP, armazenamento de 6 TB, 1 interface de rede Fast Ethernet</v>
          </cell>
          <cell r="C3922" t="str">
            <v>UN</v>
          </cell>
          <cell r="D3922">
            <v>1384.1</v>
          </cell>
          <cell r="E3922">
            <v>176.29</v>
          </cell>
          <cell r="F3922">
            <v>1560.39</v>
          </cell>
        </row>
        <row r="3923">
          <cell r="A3923" t="str">
            <v>66.08.610</v>
          </cell>
          <cell r="B3923" t="str">
            <v>Unidade gerenciadora digital de vídeo em rede (NVR) de até 16 câmeras IP, armazenamento de 12 TB, 1 interface de rede Gigabit Ethernet e 4 entradas de alarme</v>
          </cell>
          <cell r="C3923" t="str">
            <v>UN</v>
          </cell>
          <cell r="D3923">
            <v>1748.79</v>
          </cell>
          <cell r="E3923">
            <v>264.44</v>
          </cell>
          <cell r="F3923">
            <v>2013.23</v>
          </cell>
        </row>
        <row r="3924">
          <cell r="A3924" t="str">
            <v>66.08.620</v>
          </cell>
          <cell r="B3924" t="str">
            <v>Unidade gerenciadora digital vídeo em rede (NVR) de até 32 câmeras IP, armazenamento de 48 TB, 2 interface de rede Gigabit Ethernet e 16 entradas de alarme</v>
          </cell>
          <cell r="C3924" t="str">
            <v>UN</v>
          </cell>
          <cell r="D3924">
            <v>4277.38</v>
          </cell>
          <cell r="E3924">
            <v>348.18</v>
          </cell>
          <cell r="F3924">
            <v>4625.5600000000004</v>
          </cell>
        </row>
        <row r="3925">
          <cell r="A3925" t="str">
            <v>66.20</v>
          </cell>
          <cell r="B3925" t="str">
            <v>Reparos, conservacoes e complementos - GRUPO 66</v>
          </cell>
        </row>
        <row r="3926">
          <cell r="A3926" t="str">
            <v>66.20.150</v>
          </cell>
          <cell r="B3926" t="str">
            <v>Guia organizadora de cabos para rack, 19´ 1 U</v>
          </cell>
          <cell r="C3926" t="str">
            <v>UN</v>
          </cell>
          <cell r="D3926">
            <v>19.760000000000002</v>
          </cell>
          <cell r="E3926">
            <v>13.92</v>
          </cell>
          <cell r="F3926">
            <v>33.68</v>
          </cell>
        </row>
        <row r="3927">
          <cell r="A3927" t="str">
            <v>66.20.170</v>
          </cell>
          <cell r="B3927" t="str">
            <v>Guia organizadora de cabos para rack, 19´ 2 U</v>
          </cell>
          <cell r="C3927" t="str">
            <v>UN</v>
          </cell>
          <cell r="D3927">
            <v>35.520000000000003</v>
          </cell>
          <cell r="E3927">
            <v>13.92</v>
          </cell>
          <cell r="F3927">
            <v>49.44</v>
          </cell>
        </row>
        <row r="3928">
          <cell r="A3928" t="str">
            <v>66.20.202</v>
          </cell>
          <cell r="B3928" t="str">
            <v>Instalação de câmera fixa para CFTV</v>
          </cell>
          <cell r="C3928" t="str">
            <v>UN</v>
          </cell>
          <cell r="E3928">
            <v>204.5</v>
          </cell>
          <cell r="F3928">
            <v>204.5</v>
          </cell>
        </row>
        <row r="3929">
          <cell r="A3929" t="str">
            <v>66.20.212</v>
          </cell>
          <cell r="B3929" t="str">
            <v>Instalação de câmera móvel para CFTV</v>
          </cell>
          <cell r="C3929" t="str">
            <v>UN</v>
          </cell>
          <cell r="E3929">
            <v>204.5</v>
          </cell>
          <cell r="F3929">
            <v>204.5</v>
          </cell>
        </row>
        <row r="3930">
          <cell r="A3930" t="str">
            <v>66.20.221</v>
          </cell>
          <cell r="B3930" t="str">
            <v>Switch Gigabit para servidor central com 24 portas frontais e 2 portas SFP, capacidade 10 / 100 / 1000 Mbps</v>
          </cell>
          <cell r="C3930" t="str">
            <v>UN</v>
          </cell>
          <cell r="D3930">
            <v>14197.32</v>
          </cell>
          <cell r="E3930">
            <v>18.510000000000002</v>
          </cell>
          <cell r="F3930">
            <v>14215.83</v>
          </cell>
        </row>
        <row r="3931">
          <cell r="A3931" t="str">
            <v>66.20.225</v>
          </cell>
          <cell r="B3931" t="str">
            <v>Switch Gigabit 24 portas com capacidade de 10/100/1000/Mbps</v>
          </cell>
          <cell r="C3931" t="str">
            <v>UN</v>
          </cell>
          <cell r="D3931">
            <v>2672.35</v>
          </cell>
          <cell r="E3931">
            <v>18.510000000000002</v>
          </cell>
          <cell r="F3931">
            <v>2690.86</v>
          </cell>
        </row>
        <row r="3932">
          <cell r="A3932" t="str">
            <v>67</v>
          </cell>
          <cell r="B3932" t="str">
            <v>CAPTACAO, ADUCAO E TRATAMENTO DE AGUA E ESGOTO, EQUIPAMENTOS E SISTEMA</v>
          </cell>
        </row>
        <row r="3933">
          <cell r="A3933" t="str">
            <v>67.02</v>
          </cell>
          <cell r="B3933" t="str">
            <v>Tratamento</v>
          </cell>
        </row>
        <row r="3934">
          <cell r="A3934" t="str">
            <v>67.02.160</v>
          </cell>
          <cell r="B3934" t="str">
            <v>Medidor de vazão tipo calha Parshall com garganta W= 3´</v>
          </cell>
          <cell r="C3934" t="str">
            <v>UN</v>
          </cell>
          <cell r="D3934">
            <v>2159.71</v>
          </cell>
          <cell r="E3934">
            <v>90.3</v>
          </cell>
          <cell r="F3934">
            <v>2250.0100000000002</v>
          </cell>
        </row>
        <row r="3935">
          <cell r="A3935" t="str">
            <v>67.02.210</v>
          </cell>
          <cell r="B3935" t="str">
            <v>Tela galvanizada revestida em poliamida, malha de 10 mm</v>
          </cell>
          <cell r="C3935" t="str">
            <v>M2</v>
          </cell>
          <cell r="D3935">
            <v>1095.5899999999999</v>
          </cell>
          <cell r="E3935">
            <v>10.18</v>
          </cell>
          <cell r="F3935">
            <v>1105.77</v>
          </cell>
        </row>
        <row r="3936">
          <cell r="A3936" t="str">
            <v>67.02.240</v>
          </cell>
          <cell r="B3936" t="str">
            <v>Grade média em aço carbono, espaçamento de 2 cm com barras chatas de 1´ x 3/8´</v>
          </cell>
          <cell r="C3936" t="str">
            <v>M2</v>
          </cell>
          <cell r="D3936">
            <v>2766.18</v>
          </cell>
          <cell r="E3936">
            <v>10.18</v>
          </cell>
          <cell r="F3936">
            <v>2776.36</v>
          </cell>
        </row>
        <row r="3937">
          <cell r="A3937" t="str">
            <v>67.02.280</v>
          </cell>
          <cell r="B3937" t="str">
            <v>Cesto em chapa de aço inoxidável com espessura de 1,5 mm e furos de 1/2´</v>
          </cell>
          <cell r="C3937" t="str">
            <v>UN</v>
          </cell>
          <cell r="D3937">
            <v>1019.68</v>
          </cell>
          <cell r="E3937">
            <v>5.09</v>
          </cell>
          <cell r="F3937">
            <v>1024.77</v>
          </cell>
        </row>
        <row r="3938">
          <cell r="A3938" t="str">
            <v>67.02.301</v>
          </cell>
          <cell r="B3938" t="str">
            <v>Peneira estática em poliéster reforçado de fibra de vidro (PRFV) com tela de aço inoxidável AISI 304, malha de 1,5 mm, vazão de 50 l/s</v>
          </cell>
          <cell r="C3938" t="str">
            <v>UN</v>
          </cell>
          <cell r="D3938">
            <v>21927.49</v>
          </cell>
          <cell r="E3938">
            <v>181.07</v>
          </cell>
          <cell r="F3938">
            <v>22108.560000000001</v>
          </cell>
        </row>
        <row r="3939">
          <cell r="A3939" t="str">
            <v>67.02.320</v>
          </cell>
          <cell r="B3939" t="str">
            <v>Comporta em fibra de vidro (stop log) - espessura de 10 mm</v>
          </cell>
          <cell r="C3939" t="str">
            <v>M2</v>
          </cell>
          <cell r="D3939">
            <v>5264.42</v>
          </cell>
          <cell r="E3939">
            <v>32.76</v>
          </cell>
          <cell r="F3939">
            <v>5297.18</v>
          </cell>
        </row>
        <row r="3940">
          <cell r="A3940" t="str">
            <v>67.02.330</v>
          </cell>
          <cell r="B3940" t="str">
            <v>Sistema de tratamento de águas cinzas e aproveitamento de águas pluviais, para reuso em fins não potáveis, vazão de 2 m³/h</v>
          </cell>
          <cell r="C3940" t="str">
            <v>UN</v>
          </cell>
          <cell r="D3940">
            <v>104351.41</v>
          </cell>
          <cell r="F3940">
            <v>104351.41</v>
          </cell>
        </row>
        <row r="3941">
          <cell r="A3941" t="str">
            <v>67.02.400</v>
          </cell>
          <cell r="B3941" t="str">
            <v>Tanque em fibra de vidro (PRFV) com quebra ondas, capacidade de 25.000 l e misturador interno vertical em aço inoxidável</v>
          </cell>
          <cell r="C3941" t="str">
            <v>UN</v>
          </cell>
          <cell r="D3941">
            <v>54886.51</v>
          </cell>
          <cell r="E3941">
            <v>292.67</v>
          </cell>
          <cell r="F3941">
            <v>55179.18</v>
          </cell>
        </row>
        <row r="3942">
          <cell r="A3942" t="str">
            <v>67.02.410</v>
          </cell>
          <cell r="B3942" t="str">
            <v>Sistema de tratamento de efluente por reator anaeróbio (UASB) e filtro aeróbio (FAS), para obras de segurança com vazão máxima horária 12 l/s</v>
          </cell>
          <cell r="C3942" t="str">
            <v>CJ</v>
          </cell>
          <cell r="D3942">
            <v>470554.29</v>
          </cell>
          <cell r="F3942">
            <v>470554.29</v>
          </cell>
        </row>
        <row r="3943">
          <cell r="A3943" t="str">
            <v>67.02.502</v>
          </cell>
          <cell r="B3943" t="str">
            <v>Elaboração de projeto de sistema de estação compacta de tratamento de esgoto para vazão máxima horária 12 l/s e atendimento classe II, assessoria, documentação e aprovação na CETESB</v>
          </cell>
          <cell r="C3943" t="str">
            <v>CJ</v>
          </cell>
          <cell r="D3943">
            <v>5972.07</v>
          </cell>
          <cell r="E3943">
            <v>63556.78</v>
          </cell>
          <cell r="F3943">
            <v>69528.850000000006</v>
          </cell>
        </row>
        <row r="3944">
          <cell r="A3944" t="str">
            <v>67.02.503</v>
          </cell>
          <cell r="B3944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4" t="str">
            <v>CJ</v>
          </cell>
          <cell r="D3944">
            <v>8266.1299999999992</v>
          </cell>
          <cell r="E3944">
            <v>76717.070000000007</v>
          </cell>
          <cell r="F3944">
            <v>84983.2</v>
          </cell>
        </row>
        <row r="3945">
          <cell r="A3945" t="str">
            <v>68</v>
          </cell>
          <cell r="B3945" t="str">
            <v>ELETRIFICACAO, EQUIPAMENTOS E SISTEMA</v>
          </cell>
        </row>
        <row r="3946">
          <cell r="A3946" t="str">
            <v>68.01</v>
          </cell>
          <cell r="B3946" t="str">
            <v>Posteamento</v>
          </cell>
        </row>
        <row r="3947">
          <cell r="A3947" t="str">
            <v>68.01.600</v>
          </cell>
          <cell r="B3947" t="str">
            <v>Poste de concreto circular, 200 kg, H = 7,00 m</v>
          </cell>
          <cell r="C3947" t="str">
            <v>UN</v>
          </cell>
          <cell r="D3947">
            <v>1363.03</v>
          </cell>
          <cell r="E3947">
            <v>305.75</v>
          </cell>
          <cell r="F3947">
            <v>1668.78</v>
          </cell>
        </row>
        <row r="3948">
          <cell r="A3948" t="str">
            <v>68.01.620</v>
          </cell>
          <cell r="B3948" t="str">
            <v>Poste de concreto circular, 200 kg, H = 9,00 m</v>
          </cell>
          <cell r="C3948" t="str">
            <v>UN</v>
          </cell>
          <cell r="D3948">
            <v>1435.61</v>
          </cell>
          <cell r="E3948">
            <v>305.75</v>
          </cell>
          <cell r="F3948">
            <v>1741.36</v>
          </cell>
        </row>
        <row r="3949">
          <cell r="A3949" t="str">
            <v>68.01.630</v>
          </cell>
          <cell r="B3949" t="str">
            <v>Poste de concreto circular, 200 kg, H = 10,00 m</v>
          </cell>
          <cell r="C3949" t="str">
            <v>UN</v>
          </cell>
          <cell r="D3949">
            <v>1993.08</v>
          </cell>
          <cell r="E3949">
            <v>305.75</v>
          </cell>
          <cell r="F3949">
            <v>2298.83</v>
          </cell>
        </row>
        <row r="3950">
          <cell r="A3950" t="str">
            <v>68.01.640</v>
          </cell>
          <cell r="B3950" t="str">
            <v>Poste de concreto circular, 200 kg, H = 11,00 m</v>
          </cell>
          <cell r="C3950" t="str">
            <v>UN</v>
          </cell>
          <cell r="D3950">
            <v>1955.31</v>
          </cell>
          <cell r="E3950">
            <v>305.75</v>
          </cell>
          <cell r="F3950">
            <v>2261.06</v>
          </cell>
        </row>
        <row r="3951">
          <cell r="A3951" t="str">
            <v>68.01.650</v>
          </cell>
          <cell r="B3951" t="str">
            <v>Poste de concreto circular, 200 kg, H = 12,00 m</v>
          </cell>
          <cell r="C3951" t="str">
            <v>UN</v>
          </cell>
          <cell r="D3951">
            <v>2136.67</v>
          </cell>
          <cell r="E3951">
            <v>305.75</v>
          </cell>
          <cell r="F3951">
            <v>2442.42</v>
          </cell>
        </row>
        <row r="3952">
          <cell r="A3952" t="str">
            <v>68.01.670</v>
          </cell>
          <cell r="B3952" t="str">
            <v>Poste de concreto circular, 300 kg, H = 9,00 m</v>
          </cell>
          <cell r="C3952" t="str">
            <v>UN</v>
          </cell>
          <cell r="D3952">
            <v>1436.77</v>
          </cell>
          <cell r="E3952">
            <v>305.75</v>
          </cell>
          <cell r="F3952">
            <v>1742.52</v>
          </cell>
        </row>
        <row r="3953">
          <cell r="A3953" t="str">
            <v>68.01.730</v>
          </cell>
          <cell r="B3953" t="str">
            <v>Poste de concreto circular, 400 kg, H = 9,00 m</v>
          </cell>
          <cell r="C3953" t="str">
            <v>UN</v>
          </cell>
          <cell r="D3953">
            <v>1605.09</v>
          </cell>
          <cell r="E3953">
            <v>305.75</v>
          </cell>
          <cell r="F3953">
            <v>1910.84</v>
          </cell>
        </row>
        <row r="3954">
          <cell r="A3954" t="str">
            <v>68.01.740</v>
          </cell>
          <cell r="B3954" t="str">
            <v>Poste de concreto circular, 400 kg, H = 10,00 m</v>
          </cell>
          <cell r="C3954" t="str">
            <v>UN</v>
          </cell>
          <cell r="D3954">
            <v>2428.17</v>
          </cell>
          <cell r="E3954">
            <v>305.75</v>
          </cell>
          <cell r="F3954">
            <v>2733.92</v>
          </cell>
        </row>
        <row r="3955">
          <cell r="A3955" t="str">
            <v>68.01.750</v>
          </cell>
          <cell r="B3955" t="str">
            <v>Poste de concreto circular, 400 kg, H = 11,00 m</v>
          </cell>
          <cell r="C3955" t="str">
            <v>UN</v>
          </cell>
          <cell r="D3955">
            <v>2618.7600000000002</v>
          </cell>
          <cell r="E3955">
            <v>305.75</v>
          </cell>
          <cell r="F3955">
            <v>2924.51</v>
          </cell>
        </row>
        <row r="3956">
          <cell r="A3956" t="str">
            <v>68.01.760</v>
          </cell>
          <cell r="B3956" t="str">
            <v>Poste de concreto circular, 400 kg, H = 12,00 m</v>
          </cell>
          <cell r="C3956" t="str">
            <v>UN</v>
          </cell>
          <cell r="D3956">
            <v>2858.73</v>
          </cell>
          <cell r="E3956">
            <v>305.75</v>
          </cell>
          <cell r="F3956">
            <v>3164.48</v>
          </cell>
        </row>
        <row r="3957">
          <cell r="A3957" t="str">
            <v>68.01.800</v>
          </cell>
          <cell r="B3957" t="str">
            <v>Poste de concreto circular, 600 kg, H = 11,00 m</v>
          </cell>
          <cell r="C3957" t="str">
            <v>UN</v>
          </cell>
          <cell r="D3957">
            <v>3191.42</v>
          </cell>
          <cell r="E3957">
            <v>305.75</v>
          </cell>
          <cell r="F3957">
            <v>3497.17</v>
          </cell>
        </row>
        <row r="3958">
          <cell r="A3958" t="str">
            <v>68.01.810</v>
          </cell>
          <cell r="B3958" t="str">
            <v>Poste de concreto circular, 600 kg, H = 12,00 m</v>
          </cell>
          <cell r="C3958" t="str">
            <v>UN</v>
          </cell>
          <cell r="D3958">
            <v>3402.97</v>
          </cell>
          <cell r="E3958">
            <v>305.75</v>
          </cell>
          <cell r="F3958">
            <v>3708.72</v>
          </cell>
        </row>
        <row r="3959">
          <cell r="A3959" t="str">
            <v>68.01.850</v>
          </cell>
          <cell r="B3959" t="str">
            <v>Poste de concreto circular, 1000 kg, H = 12,00 m</v>
          </cell>
          <cell r="C3959" t="str">
            <v>UN</v>
          </cell>
          <cell r="D3959">
            <v>6047.53</v>
          </cell>
          <cell r="E3959">
            <v>305.75</v>
          </cell>
          <cell r="F3959">
            <v>6353.28</v>
          </cell>
        </row>
        <row r="3960">
          <cell r="A3960" t="str">
            <v>68.02</v>
          </cell>
          <cell r="B3960" t="str">
            <v>Estrutura especifica</v>
          </cell>
        </row>
        <row r="3961">
          <cell r="A3961" t="str">
            <v>68.02.010</v>
          </cell>
          <cell r="B3961" t="str">
            <v>Estai</v>
          </cell>
          <cell r="C3961" t="str">
            <v>UN</v>
          </cell>
          <cell r="D3961">
            <v>629.92999999999995</v>
          </cell>
          <cell r="E3961">
            <v>179.33</v>
          </cell>
          <cell r="F3961">
            <v>809.26</v>
          </cell>
        </row>
        <row r="3962">
          <cell r="A3962" t="str">
            <v>68.02.020</v>
          </cell>
          <cell r="B3962" t="str">
            <v>Estrutura tipo M1</v>
          </cell>
          <cell r="C3962" t="str">
            <v>UN</v>
          </cell>
          <cell r="D3962">
            <v>469.89</v>
          </cell>
          <cell r="E3962">
            <v>215.19</v>
          </cell>
          <cell r="F3962">
            <v>685.08</v>
          </cell>
        </row>
        <row r="3963">
          <cell r="A3963" t="str">
            <v>68.02.030</v>
          </cell>
          <cell r="B3963" t="str">
            <v>Estrutura tipo M2</v>
          </cell>
          <cell r="C3963" t="str">
            <v>UN</v>
          </cell>
          <cell r="D3963">
            <v>1034.8900000000001</v>
          </cell>
          <cell r="E3963">
            <v>215.19</v>
          </cell>
          <cell r="F3963">
            <v>1250.08</v>
          </cell>
        </row>
        <row r="3964">
          <cell r="A3964" t="str">
            <v>68.02.040</v>
          </cell>
          <cell r="B3964" t="str">
            <v>Estrutura tipo N3</v>
          </cell>
          <cell r="C3964" t="str">
            <v>UN</v>
          </cell>
          <cell r="D3964">
            <v>1330.9</v>
          </cell>
          <cell r="E3964">
            <v>322.79000000000002</v>
          </cell>
          <cell r="F3964">
            <v>1653.69</v>
          </cell>
        </row>
        <row r="3965">
          <cell r="A3965" t="str">
            <v>68.02.050</v>
          </cell>
          <cell r="B3965" t="str">
            <v>Estrutura tipo M1 - N3</v>
          </cell>
          <cell r="C3965" t="str">
            <v>UN</v>
          </cell>
          <cell r="D3965">
            <v>1547.72</v>
          </cell>
          <cell r="E3965">
            <v>430.38</v>
          </cell>
          <cell r="F3965">
            <v>1978.1</v>
          </cell>
        </row>
        <row r="3966">
          <cell r="A3966" t="str">
            <v>68.02.060</v>
          </cell>
          <cell r="B3966" t="str">
            <v>Estrutura tipo M4</v>
          </cell>
          <cell r="C3966" t="str">
            <v>UN</v>
          </cell>
          <cell r="D3966">
            <v>2436.5700000000002</v>
          </cell>
          <cell r="E3966">
            <v>322.79000000000002</v>
          </cell>
          <cell r="F3966">
            <v>2759.36</v>
          </cell>
        </row>
        <row r="3967">
          <cell r="A3967" t="str">
            <v>68.02.070</v>
          </cell>
          <cell r="B3967" t="str">
            <v>Estrutura tipo N2</v>
          </cell>
          <cell r="C3967" t="str">
            <v>UN</v>
          </cell>
          <cell r="D3967">
            <v>1191.04</v>
          </cell>
          <cell r="E3967">
            <v>322.79000000000002</v>
          </cell>
          <cell r="F3967">
            <v>1513.83</v>
          </cell>
        </row>
        <row r="3968">
          <cell r="A3968" t="str">
            <v>68.02.090</v>
          </cell>
          <cell r="B3968" t="str">
            <v>Estrutura tipo N4</v>
          </cell>
          <cell r="C3968" t="str">
            <v>UN</v>
          </cell>
          <cell r="D3968">
            <v>2447.94</v>
          </cell>
          <cell r="E3968">
            <v>430.38</v>
          </cell>
          <cell r="F3968">
            <v>2878.32</v>
          </cell>
        </row>
        <row r="3969">
          <cell r="A3969" t="str">
            <v>68.02.100</v>
          </cell>
          <cell r="B3969" t="str">
            <v>Armação secundária tipo 1C - 2R</v>
          </cell>
          <cell r="C3969" t="str">
            <v>UN</v>
          </cell>
          <cell r="D3969">
            <v>127.15</v>
          </cell>
          <cell r="E3969">
            <v>143.46</v>
          </cell>
          <cell r="F3969">
            <v>270.61</v>
          </cell>
        </row>
        <row r="3970">
          <cell r="A3970" t="str">
            <v>68.02.110</v>
          </cell>
          <cell r="B3970" t="str">
            <v>Armação secundária tipo 1C - 3R</v>
          </cell>
          <cell r="C3970" t="str">
            <v>UN</v>
          </cell>
          <cell r="D3970">
            <v>135.96</v>
          </cell>
          <cell r="E3970">
            <v>143.46</v>
          </cell>
          <cell r="F3970">
            <v>279.42</v>
          </cell>
        </row>
        <row r="3971">
          <cell r="A3971" t="str">
            <v>68.02.120</v>
          </cell>
          <cell r="B3971" t="str">
            <v>Armação secundária tipo 2C - 3R</v>
          </cell>
          <cell r="C3971" t="str">
            <v>UN</v>
          </cell>
          <cell r="D3971">
            <v>233.64</v>
          </cell>
          <cell r="E3971">
            <v>179.33</v>
          </cell>
          <cell r="F3971">
            <v>412.97</v>
          </cell>
        </row>
        <row r="3972">
          <cell r="A3972" t="str">
            <v>68.02.140</v>
          </cell>
          <cell r="B3972" t="str">
            <v>Armação secundária tipo 4C - 6R</v>
          </cell>
          <cell r="C3972" t="str">
            <v>UN</v>
          </cell>
          <cell r="D3972">
            <v>467.28</v>
          </cell>
          <cell r="E3972">
            <v>215.19</v>
          </cell>
          <cell r="F3972">
            <v>682.47</v>
          </cell>
        </row>
        <row r="3973">
          <cell r="A3973" t="str">
            <v>68.20</v>
          </cell>
          <cell r="B3973" t="str">
            <v>Reparos, conservacoes e complementos - GRUPO 68</v>
          </cell>
        </row>
        <row r="3974">
          <cell r="A3974" t="str">
            <v>68.20.010</v>
          </cell>
          <cell r="B3974" t="str">
            <v>Recolocação de poste de madeira</v>
          </cell>
          <cell r="C3974" t="str">
            <v>UN</v>
          </cell>
          <cell r="D3974">
            <v>237.12</v>
          </cell>
          <cell r="E3974">
            <v>241.32</v>
          </cell>
          <cell r="F3974">
            <v>478.44</v>
          </cell>
        </row>
        <row r="3975">
          <cell r="A3975" t="str">
            <v>68.20.040</v>
          </cell>
          <cell r="B3975" t="str">
            <v>Braçadeira circular em aço carbono galvanizado, diâmetro nominal de 140 até 300 mm</v>
          </cell>
          <cell r="C3975" t="str">
            <v>UN</v>
          </cell>
          <cell r="D3975">
            <v>64.8</v>
          </cell>
          <cell r="E3975">
            <v>17.600000000000001</v>
          </cell>
          <cell r="F3975">
            <v>82.4</v>
          </cell>
        </row>
        <row r="3976">
          <cell r="A3976" t="str">
            <v>68.20.050</v>
          </cell>
          <cell r="B3976" t="str">
            <v>Cruzeta em aço carbono galvanizado perfil ´L´ 75 x 75 x 8 mm, comprimento 2500 mm</v>
          </cell>
          <cell r="C3976" t="str">
            <v>UN</v>
          </cell>
          <cell r="D3976">
            <v>655.69</v>
          </cell>
          <cell r="E3976">
            <v>35.21</v>
          </cell>
          <cell r="F3976">
            <v>690.9</v>
          </cell>
        </row>
        <row r="3977">
          <cell r="A3977" t="str">
            <v>68.20.120</v>
          </cell>
          <cell r="B3977" t="str">
            <v>Bengala em PVC para ramal de entrada, diâmetro de 32 mm</v>
          </cell>
          <cell r="C3977" t="str">
            <v>UN</v>
          </cell>
          <cell r="D3977">
            <v>34.29</v>
          </cell>
          <cell r="E3977">
            <v>35.03</v>
          </cell>
          <cell r="F3977">
            <v>69.319999999999993</v>
          </cell>
        </row>
        <row r="3978">
          <cell r="A3978" t="str">
            <v>69</v>
          </cell>
          <cell r="B3978" t="str">
            <v>TELEFONIA, LOGICA E TRANSMISSAO DE DADOS, EQUIPAMENTOS E SISTEMA</v>
          </cell>
        </row>
        <row r="3979">
          <cell r="A3979" t="str">
            <v>69.03</v>
          </cell>
          <cell r="B3979" t="str">
            <v>Distribuicao e comando, caixas e equipamentos especificos</v>
          </cell>
        </row>
        <row r="3980">
          <cell r="A3980" t="str">
            <v>69.03.090</v>
          </cell>
          <cell r="B3980" t="str">
            <v>Aparelho telefônico multifrequencial, com teclas ´FLASH´, ´HOOK´, ´PAUSE´, ´LND´, ´MODE´</v>
          </cell>
          <cell r="C3980" t="str">
            <v>UN</v>
          </cell>
          <cell r="D3980">
            <v>70.67</v>
          </cell>
          <cell r="F3980">
            <v>70.67</v>
          </cell>
        </row>
        <row r="3981">
          <cell r="A3981" t="str">
            <v>69.03.130</v>
          </cell>
          <cell r="B3981" t="str">
            <v>Caixa subterrânea de entrada de telefonia, tipo R1 (600 x 350 x 500) mm, padrão TELEBRÁS, com tampa</v>
          </cell>
          <cell r="C3981" t="str">
            <v>UN</v>
          </cell>
          <cell r="D3981">
            <v>360.52</v>
          </cell>
          <cell r="E3981">
            <v>63.09</v>
          </cell>
          <cell r="F3981">
            <v>423.61</v>
          </cell>
        </row>
        <row r="3982">
          <cell r="A3982" t="str">
            <v>69.03.140</v>
          </cell>
          <cell r="B3982" t="str">
            <v>Caixa subterrânea de entrada de telefonia, tipo R2 (1070 x 520 x 500) mm, padrão TELEBRÁS, com tampa</v>
          </cell>
          <cell r="C3982" t="str">
            <v>UN</v>
          </cell>
          <cell r="D3982">
            <v>722.27</v>
          </cell>
          <cell r="E3982">
            <v>134.18</v>
          </cell>
          <cell r="F3982">
            <v>856.45</v>
          </cell>
        </row>
        <row r="3983">
          <cell r="A3983" t="str">
            <v>69.03.301</v>
          </cell>
          <cell r="B3983" t="str">
            <v>Central de Pabx para 2 linhas e 8 ramais</v>
          </cell>
          <cell r="C3983" t="str">
            <v>UN</v>
          </cell>
          <cell r="D3983">
            <v>1628.6</v>
          </cell>
          <cell r="E3983">
            <v>7.04</v>
          </cell>
          <cell r="F3983">
            <v>1635.64</v>
          </cell>
        </row>
        <row r="3984">
          <cell r="A3984" t="str">
            <v>69.03.310</v>
          </cell>
          <cell r="B3984" t="str">
            <v>Caixa de tomada em poliamida e tampa para piso elevado, com 4 alojamentos para elétrica e até 8 alojamentos para telefonia e dados</v>
          </cell>
          <cell r="C3984" t="str">
            <v>UN</v>
          </cell>
          <cell r="D3984">
            <v>144.91</v>
          </cell>
          <cell r="E3984">
            <v>20.02</v>
          </cell>
          <cell r="F3984">
            <v>164.93</v>
          </cell>
        </row>
        <row r="3985">
          <cell r="A3985" t="str">
            <v>69.03.340</v>
          </cell>
          <cell r="B3985" t="str">
            <v>Conector RJ-45 fêmea - categoria 6</v>
          </cell>
          <cell r="C3985" t="str">
            <v>UN</v>
          </cell>
          <cell r="D3985">
            <v>32.520000000000003</v>
          </cell>
          <cell r="E3985">
            <v>7.5</v>
          </cell>
          <cell r="F3985">
            <v>40.020000000000003</v>
          </cell>
        </row>
        <row r="3986">
          <cell r="A3986" t="str">
            <v>69.03.360</v>
          </cell>
          <cell r="B3986" t="str">
            <v>Conector RJ-45 fêmea - categoria 6A</v>
          </cell>
          <cell r="C3986" t="str">
            <v>UN</v>
          </cell>
          <cell r="D3986">
            <v>169.08</v>
          </cell>
          <cell r="E3986">
            <v>7.5</v>
          </cell>
          <cell r="F3986">
            <v>176.58</v>
          </cell>
        </row>
        <row r="3987">
          <cell r="A3987" t="str">
            <v>69.03.400</v>
          </cell>
          <cell r="B3987" t="str">
            <v>Central PABX híbrida de telefonia para 8 linhas tronco e 24 a 32 ramais digital e analógico</v>
          </cell>
          <cell r="C3987" t="str">
            <v>CJ</v>
          </cell>
          <cell r="D3987">
            <v>6618.8</v>
          </cell>
          <cell r="F3987">
            <v>6618.8</v>
          </cell>
        </row>
        <row r="3988">
          <cell r="A3988" t="str">
            <v>69.03.410</v>
          </cell>
          <cell r="B3988" t="str">
            <v>Central PABX híbrida de telefonia para 8 linhas tronco e 128 ramais digital e analógico</v>
          </cell>
          <cell r="C3988" t="str">
            <v>CJ</v>
          </cell>
          <cell r="D3988">
            <v>33263.9</v>
          </cell>
          <cell r="F3988">
            <v>33263.9</v>
          </cell>
        </row>
        <row r="3989">
          <cell r="A3989" t="str">
            <v>69.03.420</v>
          </cell>
          <cell r="B3989" t="str">
            <v>Central PABX híbrida de telefonia para 8 linhas tronco e 128 ramais digital e analógico, com recursos PBX Networking</v>
          </cell>
          <cell r="C3989" t="str">
            <v>CJ</v>
          </cell>
          <cell r="D3989">
            <v>45279.67</v>
          </cell>
          <cell r="F3989">
            <v>45279.67</v>
          </cell>
        </row>
        <row r="3990">
          <cell r="A3990" t="str">
            <v>69.05</v>
          </cell>
          <cell r="B3990" t="str">
            <v>Estabilizacao de tensao</v>
          </cell>
        </row>
        <row r="3991">
          <cell r="A3991" t="str">
            <v>69.05.010</v>
          </cell>
          <cell r="B3991" t="str">
            <v>Estabilizador eletrônico de tensão, monofásico, com potência de 5 kVA</v>
          </cell>
          <cell r="C3991" t="str">
            <v>UN</v>
          </cell>
          <cell r="D3991">
            <v>9865.2999999999993</v>
          </cell>
          <cell r="E3991">
            <v>75.08</v>
          </cell>
          <cell r="F3991">
            <v>9940.3799999999992</v>
          </cell>
        </row>
        <row r="3992">
          <cell r="A3992" t="str">
            <v>69.05.040</v>
          </cell>
          <cell r="B3992" t="str">
            <v>Estabilizador eletrônico de tensão, monofásico, com potência de 10 kVA</v>
          </cell>
          <cell r="C3992" t="str">
            <v>UN</v>
          </cell>
          <cell r="D3992">
            <v>13792.79</v>
          </cell>
          <cell r="E3992">
            <v>75.08</v>
          </cell>
          <cell r="F3992">
            <v>13867.87</v>
          </cell>
        </row>
        <row r="3993">
          <cell r="A3993" t="str">
            <v>69.05.230</v>
          </cell>
          <cell r="B3993" t="str">
            <v>Estabilizador eletrônico de tensão, trifásico, com potência de 40 kVA</v>
          </cell>
          <cell r="C3993" t="str">
            <v>UN</v>
          </cell>
          <cell r="D3993">
            <v>42339.33</v>
          </cell>
          <cell r="E3993">
            <v>75.08</v>
          </cell>
          <cell r="F3993">
            <v>42414.41</v>
          </cell>
        </row>
        <row r="3994">
          <cell r="A3994" t="str">
            <v>69.06</v>
          </cell>
          <cell r="B3994" t="str">
            <v>Sistemas ininterruptos de energia</v>
          </cell>
        </row>
        <row r="3995">
          <cell r="A3995" t="str">
            <v>69.06.020</v>
          </cell>
          <cell r="B3995" t="str">
            <v>Sistema ininterrupto de energia, trifásico on line de 10 kVA (220 V/220 V), com autonomia de 15 minutos</v>
          </cell>
          <cell r="C3995" t="str">
            <v>UN</v>
          </cell>
          <cell r="D3995">
            <v>38357.519999999997</v>
          </cell>
          <cell r="E3995">
            <v>140.82</v>
          </cell>
          <cell r="F3995">
            <v>38498.339999999997</v>
          </cell>
        </row>
        <row r="3996">
          <cell r="A3996" t="str">
            <v>69.06.030</v>
          </cell>
          <cell r="B3996" t="str">
            <v>Sistema ininterrupto de energia, trifásico on line de 20 kVA (220 V/208 V-108 V), com autonomia 15 minutos</v>
          </cell>
          <cell r="C3996" t="str">
            <v>UN</v>
          </cell>
          <cell r="D3996">
            <v>47601.93</v>
          </cell>
          <cell r="E3996">
            <v>140.82</v>
          </cell>
          <cell r="F3996">
            <v>47742.75</v>
          </cell>
        </row>
        <row r="3997">
          <cell r="A3997" t="str">
            <v>69.06.040</v>
          </cell>
          <cell r="B3997" t="str">
            <v>Sistema ininterrupto de energia, trifásico on line senoidal de 15 kVA (208 V/110 V), com autonomia de 15 minutos</v>
          </cell>
          <cell r="C3997" t="str">
            <v>UN</v>
          </cell>
          <cell r="D3997">
            <v>44611.34</v>
          </cell>
          <cell r="E3997">
            <v>140.82</v>
          </cell>
          <cell r="F3997">
            <v>44752.160000000003</v>
          </cell>
        </row>
        <row r="3998">
          <cell r="A3998" t="str">
            <v>69.06.050</v>
          </cell>
          <cell r="B3998" t="str">
            <v>Sistema ininterrupto de energia, monofásico, com potência de 2 kVA</v>
          </cell>
          <cell r="C3998" t="str">
            <v>UN</v>
          </cell>
          <cell r="D3998">
            <v>5352.81</v>
          </cell>
          <cell r="E3998">
            <v>100.1</v>
          </cell>
          <cell r="F3998">
            <v>5452.91</v>
          </cell>
        </row>
        <row r="3999">
          <cell r="A3999" t="str">
            <v>69.06.080</v>
          </cell>
          <cell r="B3999" t="str">
            <v>Sistema ininterrupto de energia, monofásico on line senoidal de 5 kVA (220 V/110 V), com autonomia de 15 minutos</v>
          </cell>
          <cell r="C3999" t="str">
            <v>UN</v>
          </cell>
          <cell r="D3999">
            <v>17369.88</v>
          </cell>
          <cell r="E3999">
            <v>140.82</v>
          </cell>
          <cell r="F3999">
            <v>17510.7</v>
          </cell>
        </row>
        <row r="4000">
          <cell r="A4000" t="str">
            <v>69.06.100</v>
          </cell>
          <cell r="B4000" t="str">
            <v>Sistema ininterrupto de energia, monofásico, com potência entre 5 a 7,5 kVA</v>
          </cell>
          <cell r="C4000" t="str">
            <v>UN</v>
          </cell>
          <cell r="D4000">
            <v>20906.650000000001</v>
          </cell>
          <cell r="E4000">
            <v>100.1</v>
          </cell>
          <cell r="F4000">
            <v>21006.75</v>
          </cell>
        </row>
        <row r="4001">
          <cell r="A4001" t="str">
            <v>69.06.110</v>
          </cell>
          <cell r="B4001" t="str">
            <v>Sistema ininterrupto de energia, monofásico de 600 VA (127 V/127 V), com autonomia de 10 a 15 minutos</v>
          </cell>
          <cell r="C4001" t="str">
            <v>UN</v>
          </cell>
          <cell r="D4001">
            <v>842</v>
          </cell>
          <cell r="E4001">
            <v>50.05</v>
          </cell>
          <cell r="F4001">
            <v>892.05</v>
          </cell>
        </row>
        <row r="4002">
          <cell r="A4002" t="str">
            <v>69.06.120</v>
          </cell>
          <cell r="B4002" t="str">
            <v>Sistema ininterrupto de energia, trifásico on line senoidal de 10 kVA (220 V/110 V), com autonomia de 2 horas</v>
          </cell>
          <cell r="C4002" t="str">
            <v>UN</v>
          </cell>
          <cell r="D4002">
            <v>44733.31</v>
          </cell>
          <cell r="E4002">
            <v>140.82</v>
          </cell>
          <cell r="F4002">
            <v>44874.13</v>
          </cell>
        </row>
        <row r="4003">
          <cell r="A4003" t="str">
            <v>69.06.200</v>
          </cell>
          <cell r="B4003" t="str">
            <v>Sistema ininterrupto de energia, trifásico on line de 20 kVA (220/127 V), com autonomia de 15 minutos</v>
          </cell>
          <cell r="C4003" t="str">
            <v>UN</v>
          </cell>
          <cell r="D4003">
            <v>58157.2</v>
          </cell>
          <cell r="E4003">
            <v>140.82</v>
          </cell>
          <cell r="F4003">
            <v>58298.02</v>
          </cell>
        </row>
        <row r="4004">
          <cell r="A4004" t="str">
            <v>69.06.210</v>
          </cell>
          <cell r="B4004" t="str">
            <v>Sistema ininterrupto de energia, trifásico on line de 60 kVA (220/127 V), com autonomia de 15 minutos</v>
          </cell>
          <cell r="C4004" t="str">
            <v>UN</v>
          </cell>
          <cell r="D4004">
            <v>112916.18</v>
          </cell>
          <cell r="E4004">
            <v>140.82</v>
          </cell>
          <cell r="F4004">
            <v>113057</v>
          </cell>
        </row>
        <row r="4005">
          <cell r="A4005" t="str">
            <v>69.06.220</v>
          </cell>
          <cell r="B4005" t="str">
            <v>Sistema ininterrupto de energia, trifásico on line de 80 kVA (220/127 V), com autonomia de 15 minutos</v>
          </cell>
          <cell r="C4005" t="str">
            <v>UN</v>
          </cell>
          <cell r="D4005">
            <v>146488.69</v>
          </cell>
          <cell r="E4005">
            <v>140.82</v>
          </cell>
          <cell r="F4005">
            <v>146629.51</v>
          </cell>
        </row>
        <row r="4006">
          <cell r="A4006" t="str">
            <v>69.06.240</v>
          </cell>
          <cell r="B4006" t="str">
            <v>Sistema ininterrupto de energia, trifásico on line de 20 kVA (380/220 V), com autonomia de 15 minutos</v>
          </cell>
          <cell r="C4006" t="str">
            <v>UN</v>
          </cell>
          <cell r="D4006">
            <v>51810.55</v>
          </cell>
          <cell r="E4006">
            <v>140.82</v>
          </cell>
          <cell r="F4006">
            <v>51951.37</v>
          </cell>
        </row>
        <row r="4007">
          <cell r="A4007" t="str">
            <v>69.06.280</v>
          </cell>
          <cell r="B4007" t="str">
            <v>Sistema ininterrupto de energia, trifásico on line senoidal de 5 kVA (220/110 V), com autonomia de 15 minutos</v>
          </cell>
          <cell r="C4007" t="str">
            <v>UN</v>
          </cell>
          <cell r="D4007">
            <v>26052.71</v>
          </cell>
          <cell r="E4007">
            <v>140.82</v>
          </cell>
          <cell r="F4007">
            <v>26193.53</v>
          </cell>
        </row>
        <row r="4008">
          <cell r="A4008" t="str">
            <v>69.06.290</v>
          </cell>
          <cell r="B4008" t="str">
            <v>Sistema ininterrupto de energia, trifásico on line senoidal de 10 kVA (220/110 V), com autonomia de 10 a 15 minutos</v>
          </cell>
          <cell r="C4008" t="str">
            <v>UN</v>
          </cell>
          <cell r="D4008">
            <v>38012.949999999997</v>
          </cell>
          <cell r="E4008">
            <v>140.82</v>
          </cell>
          <cell r="F4008">
            <v>38153.769999999997</v>
          </cell>
        </row>
        <row r="4009">
          <cell r="A4009" t="str">
            <v>69.06.300</v>
          </cell>
          <cell r="B4009" t="str">
            <v>Sistema ininterrupto de energia, trifásico on line senoidal de 50 kVA (220/110 V), com autonomia de 15 minutos</v>
          </cell>
          <cell r="C4009" t="str">
            <v>UN</v>
          </cell>
          <cell r="D4009">
            <v>73373.05</v>
          </cell>
          <cell r="E4009">
            <v>140.82</v>
          </cell>
          <cell r="F4009">
            <v>73513.87</v>
          </cell>
        </row>
        <row r="4010">
          <cell r="A4010" t="str">
            <v>69.06.320</v>
          </cell>
          <cell r="B4010" t="str">
            <v>Sistema ininterrupto de energia, trifásico on line senoidal de 7,5 kVA (220/110 V), com autonomia de 15 minutos</v>
          </cell>
          <cell r="C4010" t="str">
            <v>UN</v>
          </cell>
          <cell r="D4010">
            <v>30869.02</v>
          </cell>
          <cell r="E4010">
            <v>140.82</v>
          </cell>
          <cell r="F4010">
            <v>31009.84</v>
          </cell>
        </row>
        <row r="4011">
          <cell r="A4011" t="str">
            <v>69.06.390</v>
          </cell>
          <cell r="B4011" t="str">
            <v>Sistema ininterrupto de energia, trifásico on line senoidal de 40 kVA (380/220 V), com autonomia de 15 minutos</v>
          </cell>
          <cell r="C4011" t="str">
            <v>UN</v>
          </cell>
          <cell r="D4011">
            <v>90321.42</v>
          </cell>
          <cell r="E4011">
            <v>140.82</v>
          </cell>
          <cell r="F4011">
            <v>90462.24</v>
          </cell>
        </row>
        <row r="4012">
          <cell r="A4012" t="str">
            <v>69.08</v>
          </cell>
          <cell r="B4012" t="str">
            <v>Equipamentos para informatica</v>
          </cell>
        </row>
        <row r="4013">
          <cell r="A4013" t="str">
            <v>69.08.010</v>
          </cell>
          <cell r="B4013" t="str">
            <v>Distribuidor interno óptico - 1 U para até 24 fibras</v>
          </cell>
          <cell r="C4013" t="str">
            <v>UN</v>
          </cell>
          <cell r="D4013">
            <v>828.34</v>
          </cell>
          <cell r="E4013">
            <v>57.38</v>
          </cell>
          <cell r="F4013">
            <v>885.72</v>
          </cell>
        </row>
        <row r="4014">
          <cell r="A4014" t="str">
            <v>69.09</v>
          </cell>
          <cell r="B4014" t="str">
            <v>Sistema de rede</v>
          </cell>
        </row>
        <row r="4015">
          <cell r="A4015" t="str">
            <v>69.09.250</v>
          </cell>
          <cell r="B4015" t="str">
            <v>Patch cords de 1,50 ou 3,00 m - RJ-45 / RJ-45 - categoria 6A</v>
          </cell>
          <cell r="C4015" t="str">
            <v>UN</v>
          </cell>
          <cell r="D4015">
            <v>48.8</v>
          </cell>
          <cell r="E4015">
            <v>10.01</v>
          </cell>
          <cell r="F4015">
            <v>58.81</v>
          </cell>
        </row>
        <row r="4016">
          <cell r="A4016" t="str">
            <v>69.09.260</v>
          </cell>
          <cell r="B4016" t="str">
            <v>Patch panel de 24 portas - categoria 6</v>
          </cell>
          <cell r="C4016" t="str">
            <v>UN</v>
          </cell>
          <cell r="D4016">
            <v>799.94</v>
          </cell>
          <cell r="E4016">
            <v>40.04</v>
          </cell>
          <cell r="F4016">
            <v>839.98</v>
          </cell>
        </row>
        <row r="4017">
          <cell r="A4017" t="str">
            <v>69.09.300</v>
          </cell>
          <cell r="B4017" t="str">
            <v>Voice panel de 50 portas - categoria 3</v>
          </cell>
          <cell r="C4017" t="str">
            <v>UN</v>
          </cell>
          <cell r="D4017">
            <v>561.72</v>
          </cell>
          <cell r="E4017">
            <v>40.04</v>
          </cell>
          <cell r="F4017">
            <v>601.76</v>
          </cell>
        </row>
        <row r="4018">
          <cell r="A4018" t="str">
            <v>69.09.360</v>
          </cell>
          <cell r="B4018" t="str">
            <v>Patch cords de 2,00 ou 3,00 m - RJ-45 / RJ-45 - categoria 6A</v>
          </cell>
          <cell r="C4018" t="str">
            <v>UN</v>
          </cell>
          <cell r="D4018">
            <v>141.9</v>
          </cell>
          <cell r="E4018">
            <v>10.01</v>
          </cell>
          <cell r="F4018">
            <v>151.91</v>
          </cell>
        </row>
        <row r="4019">
          <cell r="A4019" t="str">
            <v>69.09.370</v>
          </cell>
          <cell r="B4019" t="str">
            <v>Transceptor Gigabit SX - LC conectável de formato pequeno (SFP)</v>
          </cell>
          <cell r="C4019" t="str">
            <v>UN</v>
          </cell>
          <cell r="D4019">
            <v>1395.38</v>
          </cell>
          <cell r="E4019">
            <v>3.7</v>
          </cell>
          <cell r="F4019">
            <v>1399.08</v>
          </cell>
        </row>
        <row r="4020">
          <cell r="A4020" t="str">
            <v>69.10</v>
          </cell>
          <cell r="B4020" t="str">
            <v>Telecomunicacoes</v>
          </cell>
        </row>
        <row r="4021">
          <cell r="A4021" t="str">
            <v>69.10.130</v>
          </cell>
          <cell r="B4021" t="str">
            <v xml:space="preserve">Amplificador de potência para VHF e CATV-50 dB, frequência 54 a 750 MHz  </v>
          </cell>
          <cell r="C4021" t="str">
            <v>UN</v>
          </cell>
          <cell r="D4021">
            <v>466.35</v>
          </cell>
          <cell r="E4021">
            <v>22.95</v>
          </cell>
          <cell r="F4021">
            <v>489.3</v>
          </cell>
        </row>
        <row r="4022">
          <cell r="A4022" t="str">
            <v>69.10.140</v>
          </cell>
          <cell r="B4022" t="str">
            <v>Antena parabólica com captador de sinais e modulador de áudio e vídeo</v>
          </cell>
          <cell r="C4022" t="str">
            <v>CJ</v>
          </cell>
          <cell r="D4022">
            <v>451.22</v>
          </cell>
          <cell r="E4022">
            <v>400.4</v>
          </cell>
          <cell r="F4022">
            <v>851.62</v>
          </cell>
        </row>
        <row r="4023">
          <cell r="A4023" t="str">
            <v>69.10.152</v>
          </cell>
          <cell r="B4023" t="str">
            <v>Antena WI-FI dual band access point, bandas simultâneas - 1750Mbps</v>
          </cell>
          <cell r="C4023" t="str">
            <v>UN</v>
          </cell>
          <cell r="D4023">
            <v>1051.53</v>
          </cell>
          <cell r="E4023">
            <v>29.27</v>
          </cell>
          <cell r="F4023">
            <v>1080.8</v>
          </cell>
        </row>
        <row r="4024">
          <cell r="A4024" t="str">
            <v>69.20</v>
          </cell>
          <cell r="B4024" t="str">
            <v>Reparos, conservacoes e complementos - GRUPO 69</v>
          </cell>
        </row>
        <row r="4025">
          <cell r="A4025" t="str">
            <v>69.20.010</v>
          </cell>
          <cell r="B4025" t="str">
            <v>Arame de espinar em aço inoxidável nu, para TV a cabo</v>
          </cell>
          <cell r="C4025" t="str">
            <v>M</v>
          </cell>
          <cell r="D4025">
            <v>0.45</v>
          </cell>
          <cell r="E4025">
            <v>5.01</v>
          </cell>
          <cell r="F4025">
            <v>5.46</v>
          </cell>
        </row>
        <row r="4026">
          <cell r="A4026" t="str">
            <v>69.20.040</v>
          </cell>
          <cell r="B4026" t="str">
            <v>Isolador roldana em porcelana de 72 x 72 mm</v>
          </cell>
          <cell r="C4026" t="str">
            <v>UN</v>
          </cell>
          <cell r="D4026">
            <v>5.74</v>
          </cell>
          <cell r="E4026">
            <v>10.01</v>
          </cell>
          <cell r="F4026">
            <v>15.75</v>
          </cell>
        </row>
        <row r="4027">
          <cell r="A4027" t="str">
            <v>69.20.050</v>
          </cell>
          <cell r="B4027" t="str">
            <v>Suporte para isolador roldana tipo DM, padrão TELEBRÁS</v>
          </cell>
          <cell r="C4027" t="str">
            <v>UN</v>
          </cell>
          <cell r="D4027">
            <v>2.2599999999999998</v>
          </cell>
          <cell r="E4027">
            <v>10.01</v>
          </cell>
          <cell r="F4027">
            <v>12.27</v>
          </cell>
        </row>
        <row r="4028">
          <cell r="A4028" t="str">
            <v>69.20.070</v>
          </cell>
          <cell r="B4028" t="str">
            <v>Fita em aço inoxidável para poste de 0,50 m x 19 mm, com fecho em aço inoxidável</v>
          </cell>
          <cell r="C4028" t="str">
            <v>UN</v>
          </cell>
          <cell r="D4028">
            <v>2.78</v>
          </cell>
          <cell r="E4028">
            <v>10.01</v>
          </cell>
          <cell r="F4028">
            <v>12.79</v>
          </cell>
        </row>
        <row r="4029">
          <cell r="A4029" t="str">
            <v>69.20.100</v>
          </cell>
          <cell r="B4029" t="str">
            <v>Tampa para caixa R1, padrão TELEBRÁS</v>
          </cell>
          <cell r="C4029" t="str">
            <v>UN</v>
          </cell>
          <cell r="D4029">
            <v>235.41</v>
          </cell>
          <cell r="E4029">
            <v>11.11</v>
          </cell>
          <cell r="F4029">
            <v>246.52</v>
          </cell>
        </row>
        <row r="4030">
          <cell r="A4030" t="str">
            <v>69.20.110</v>
          </cell>
          <cell r="B4030" t="str">
            <v>Tampa para caixa R2, padrão TELEBRÁS</v>
          </cell>
          <cell r="C4030" t="str">
            <v>UN</v>
          </cell>
          <cell r="D4030">
            <v>493.31</v>
          </cell>
          <cell r="E4030">
            <v>11.11</v>
          </cell>
          <cell r="F4030">
            <v>504.42</v>
          </cell>
        </row>
        <row r="4031">
          <cell r="A4031" t="str">
            <v>69.20.130</v>
          </cell>
          <cell r="B4031" t="str">
            <v>Bloco de ligação interna para 10 pares, BLI-10</v>
          </cell>
          <cell r="C4031" t="str">
            <v>UN</v>
          </cell>
          <cell r="D4031">
            <v>5.62</v>
          </cell>
          <cell r="E4031">
            <v>17.600000000000001</v>
          </cell>
          <cell r="F4031">
            <v>23.22</v>
          </cell>
        </row>
        <row r="4032">
          <cell r="A4032" t="str">
            <v>69.20.140</v>
          </cell>
          <cell r="B4032" t="str">
            <v>Bloco de ligação com engate rápido para 10 pares, BER-10</v>
          </cell>
          <cell r="C4032" t="str">
            <v>UN</v>
          </cell>
          <cell r="D4032">
            <v>25.79</v>
          </cell>
          <cell r="E4032">
            <v>17.600000000000001</v>
          </cell>
          <cell r="F4032">
            <v>43.39</v>
          </cell>
        </row>
        <row r="4033">
          <cell r="A4033" t="str">
            <v>69.20.170</v>
          </cell>
          <cell r="B4033" t="str">
            <v>Calha de aço com 4 tomadas 2P+T - 250 V, com cabo</v>
          </cell>
          <cell r="C4033" t="str">
            <v>UN</v>
          </cell>
          <cell r="D4033">
            <v>73.13</v>
          </cell>
          <cell r="E4033">
            <v>2.04</v>
          </cell>
          <cell r="F4033">
            <v>75.17</v>
          </cell>
        </row>
        <row r="4034">
          <cell r="A4034" t="str">
            <v>69.20.180</v>
          </cell>
          <cell r="B4034" t="str">
            <v>Cordão óptico duplex, multimodo com conector LC/LC - 2,5 m</v>
          </cell>
          <cell r="C4034" t="str">
            <v>UN</v>
          </cell>
          <cell r="D4034">
            <v>186.98</v>
          </cell>
          <cell r="E4034">
            <v>11.47</v>
          </cell>
          <cell r="F4034">
            <v>198.45</v>
          </cell>
        </row>
        <row r="4035">
          <cell r="A4035" t="str">
            <v>69.20.200</v>
          </cell>
          <cell r="B4035" t="str">
            <v>Bandeja fixa para rack, 19´ x 500 mm</v>
          </cell>
          <cell r="C4035" t="str">
            <v>UN</v>
          </cell>
          <cell r="D4035">
            <v>79.040000000000006</v>
          </cell>
          <cell r="E4035">
            <v>7.4</v>
          </cell>
          <cell r="F4035">
            <v>86.44</v>
          </cell>
        </row>
        <row r="4036">
          <cell r="A4036" t="str">
            <v>69.20.210</v>
          </cell>
          <cell r="B4036" t="str">
            <v>Bandeja fixa para rack, 19´ x 800 mm</v>
          </cell>
          <cell r="C4036" t="str">
            <v>UN</v>
          </cell>
          <cell r="D4036">
            <v>102.32</v>
          </cell>
          <cell r="E4036">
            <v>7.4</v>
          </cell>
          <cell r="F4036">
            <v>109.72</v>
          </cell>
        </row>
        <row r="4037">
          <cell r="A4037" t="str">
            <v>69.20.220</v>
          </cell>
          <cell r="B4037" t="str">
            <v>Bandeja deslizante para rack, 19´ x 800 mm</v>
          </cell>
          <cell r="C4037" t="str">
            <v>UN</v>
          </cell>
          <cell r="D4037">
            <v>157.69</v>
          </cell>
          <cell r="E4037">
            <v>7.4</v>
          </cell>
          <cell r="F4037">
            <v>165.09</v>
          </cell>
        </row>
        <row r="4038">
          <cell r="A4038" t="str">
            <v>69.20.230</v>
          </cell>
          <cell r="B4038" t="str">
            <v>Calha de aço com 8 tomadas 2P+T - 250 V, com cabo</v>
          </cell>
          <cell r="C4038" t="str">
            <v>UN</v>
          </cell>
          <cell r="D4038">
            <v>99.37</v>
          </cell>
          <cell r="E4038">
            <v>2.04</v>
          </cell>
          <cell r="F4038">
            <v>101.41</v>
          </cell>
        </row>
        <row r="4039">
          <cell r="A4039" t="str">
            <v>69.20.240</v>
          </cell>
          <cell r="B4039" t="str">
            <v>Calha de aço com 12 tomadas 2P+T - 250 V, com cabo</v>
          </cell>
          <cell r="C4039" t="str">
            <v>UN</v>
          </cell>
          <cell r="D4039">
            <v>102.34</v>
          </cell>
          <cell r="E4039">
            <v>2.04</v>
          </cell>
          <cell r="F4039">
            <v>104.38</v>
          </cell>
        </row>
        <row r="4040">
          <cell r="A4040" t="str">
            <v>69.20.248</v>
          </cell>
          <cell r="B4040" t="str">
            <v>Painel frontal cego - 19´ x 1 U</v>
          </cell>
          <cell r="C4040" t="str">
            <v>UN</v>
          </cell>
          <cell r="D4040">
            <v>10.49</v>
          </cell>
          <cell r="E4040">
            <v>4.07</v>
          </cell>
          <cell r="F4040">
            <v>14.56</v>
          </cell>
        </row>
        <row r="4041">
          <cell r="A4041" t="str">
            <v>69.20.250</v>
          </cell>
          <cell r="B4041" t="str">
            <v>Painel frontal cego - 19´ x 2 U</v>
          </cell>
          <cell r="C4041" t="str">
            <v>UN</v>
          </cell>
          <cell r="D4041">
            <v>14.43</v>
          </cell>
          <cell r="E4041">
            <v>4.07</v>
          </cell>
          <cell r="F4041">
            <v>18.5</v>
          </cell>
        </row>
        <row r="4042">
          <cell r="A4042" t="str">
            <v>69.20.260</v>
          </cell>
          <cell r="B4042" t="str">
            <v>Protetor de surto híbrido para rede de telecomunicações</v>
          </cell>
          <cell r="C4042" t="str">
            <v>UN</v>
          </cell>
          <cell r="D4042">
            <v>17.54</v>
          </cell>
          <cell r="E4042">
            <v>18.940000000000001</v>
          </cell>
          <cell r="F4042">
            <v>36.479999999999997</v>
          </cell>
        </row>
        <row r="4043">
          <cell r="A4043" t="str">
            <v>69.20.270</v>
          </cell>
          <cell r="B4043" t="str">
            <v>Divisor interno com 1 entrada e 2 saídas - 75 Ohms</v>
          </cell>
          <cell r="C4043" t="str">
            <v>UN</v>
          </cell>
          <cell r="D4043">
            <v>8.0399999999999991</v>
          </cell>
          <cell r="E4043">
            <v>11.47</v>
          </cell>
          <cell r="F4043">
            <v>19.510000000000002</v>
          </cell>
        </row>
        <row r="4044">
          <cell r="A4044" t="str">
            <v>69.20.280</v>
          </cell>
          <cell r="B4044" t="str">
            <v>Divisor interno com 1 entrada e 4 saídas - 75 Ohms</v>
          </cell>
          <cell r="C4044" t="str">
            <v>UN</v>
          </cell>
          <cell r="D4044">
            <v>11.38</v>
          </cell>
          <cell r="E4044">
            <v>11.47</v>
          </cell>
          <cell r="F4044">
            <v>22.85</v>
          </cell>
        </row>
        <row r="4045">
          <cell r="A4045" t="str">
            <v>69.20.290</v>
          </cell>
          <cell r="B4045" t="str">
            <v>Tomada blindada para VHF/UHF, CATV e FM, frequência 5 MHz a 1 GHz</v>
          </cell>
          <cell r="C4045" t="str">
            <v>UN</v>
          </cell>
          <cell r="D4045">
            <v>14.48</v>
          </cell>
          <cell r="E4045">
            <v>11.47</v>
          </cell>
          <cell r="F4045">
            <v>25.95</v>
          </cell>
        </row>
        <row r="4046">
          <cell r="A4046" t="str">
            <v>69.20.300</v>
          </cell>
          <cell r="B4046" t="str">
            <v>Bloco de distribuição com protetor de surtos, para 10 pares, BTDG-10</v>
          </cell>
          <cell r="C4046" t="str">
            <v>UN</v>
          </cell>
          <cell r="D4046">
            <v>34.909999999999997</v>
          </cell>
          <cell r="E4046">
            <v>19.440000000000001</v>
          </cell>
          <cell r="F4046">
            <v>54.35</v>
          </cell>
        </row>
        <row r="4047">
          <cell r="A4047" t="str">
            <v>69.20.340</v>
          </cell>
          <cell r="B4047" t="str">
            <v>Tomada para TV, tipo pino Jack, com placa</v>
          </cell>
          <cell r="C4047" t="str">
            <v>UN</v>
          </cell>
          <cell r="D4047">
            <v>11.41</v>
          </cell>
          <cell r="E4047">
            <v>10.01</v>
          </cell>
          <cell r="F4047">
            <v>21.42</v>
          </cell>
        </row>
        <row r="4048">
          <cell r="A4048" t="str">
            <v>69.20.350</v>
          </cell>
          <cell r="B4048" t="str">
            <v>Caixa de emenda ventilada, em polipropileno, para até 200 pares</v>
          </cell>
          <cell r="C4048" t="str">
            <v>UN</v>
          </cell>
          <cell r="D4048">
            <v>85.89</v>
          </cell>
          <cell r="E4048">
            <v>35.21</v>
          </cell>
          <cell r="F4048">
            <v>121.1</v>
          </cell>
        </row>
        <row r="4049">
          <cell r="A4049" t="str">
            <v>70</v>
          </cell>
          <cell r="B4049" t="str">
            <v>SINALIZACAO VIARIA</v>
          </cell>
        </row>
        <row r="4050">
          <cell r="A4050" t="str">
            <v>70.01</v>
          </cell>
          <cell r="B4050" t="str">
            <v>Dispositivo viario</v>
          </cell>
        </row>
        <row r="4051">
          <cell r="A4051" t="str">
            <v>70.01.003</v>
          </cell>
          <cell r="B4051" t="str">
            <v>Faixa elevada para travessia de pedestres em massa asfáltica - lombofaixa de vias com execução de recapeamento</v>
          </cell>
          <cell r="C4051" t="str">
            <v>M2</v>
          </cell>
          <cell r="D4051">
            <v>263.73</v>
          </cell>
          <cell r="E4051">
            <v>3.42</v>
          </cell>
          <cell r="F4051">
            <v>267.14999999999998</v>
          </cell>
        </row>
        <row r="4052">
          <cell r="A4052" t="str">
            <v>70.01.030</v>
          </cell>
          <cell r="B4052" t="str">
            <v>Ondulação transversal em massa asfáltica - lombada tipo "A" de vias com execução de recapeamento</v>
          </cell>
          <cell r="C4052" t="str">
            <v>M2</v>
          </cell>
          <cell r="D4052">
            <v>214.96</v>
          </cell>
          <cell r="E4052">
            <v>2.87</v>
          </cell>
          <cell r="F4052">
            <v>217.83</v>
          </cell>
        </row>
        <row r="4053">
          <cell r="A4053" t="str">
            <v>70.01.031</v>
          </cell>
          <cell r="B4053" t="str">
            <v>Ondulação transversal em massa asfáltica - lombada tipo "B" de vias com execução de recapeamento</v>
          </cell>
          <cell r="C4053" t="str">
            <v>M2</v>
          </cell>
          <cell r="D4053">
            <v>215.69</v>
          </cell>
          <cell r="E4053">
            <v>2.89</v>
          </cell>
          <cell r="F4053">
            <v>218.58</v>
          </cell>
        </row>
        <row r="4054">
          <cell r="A4054" t="str">
            <v>70.01.050</v>
          </cell>
          <cell r="B4054" t="str">
            <v>Defensa semimaleavel simples</v>
          </cell>
          <cell r="C4054" t="str">
            <v>M</v>
          </cell>
          <cell r="D4054">
            <v>420.03</v>
          </cell>
          <cell r="E4054">
            <v>14.33</v>
          </cell>
          <cell r="F4054">
            <v>434.36</v>
          </cell>
        </row>
        <row r="4055">
          <cell r="A4055" t="str">
            <v>70.02</v>
          </cell>
          <cell r="B4055" t="str">
            <v>Sinalizacao horizontal</v>
          </cell>
        </row>
        <row r="4056">
          <cell r="A4056" t="str">
            <v>70.02.001</v>
          </cell>
          <cell r="B4056" t="str">
            <v>Limpeza, pré marcação e pré pintura de solo</v>
          </cell>
          <cell r="C4056" t="str">
            <v>M2</v>
          </cell>
          <cell r="D4056">
            <v>75.06</v>
          </cell>
          <cell r="F4056">
            <v>75.06</v>
          </cell>
        </row>
        <row r="4057">
          <cell r="A4057" t="str">
            <v>70.02.010</v>
          </cell>
          <cell r="B4057" t="str">
            <v>Sinalização horizontal com tinta vinílica ou acrílica</v>
          </cell>
          <cell r="C4057" t="str">
            <v>M2</v>
          </cell>
          <cell r="D4057">
            <v>40.72</v>
          </cell>
          <cell r="F4057">
            <v>40.72</v>
          </cell>
        </row>
        <row r="4058">
          <cell r="A4058" t="str">
            <v>70.02.012</v>
          </cell>
          <cell r="B4058" t="str">
            <v>Sinalização horizontal em laminado elastoplástico retrorefletivo e antiderrapante, para faixas</v>
          </cell>
          <cell r="C4058" t="str">
            <v>M2</v>
          </cell>
          <cell r="D4058">
            <v>175.62</v>
          </cell>
          <cell r="F4058">
            <v>175.62</v>
          </cell>
        </row>
        <row r="4059">
          <cell r="A4059" t="str">
            <v>70.02.013</v>
          </cell>
          <cell r="B4059" t="str">
            <v>Sinalização horizontal em laminado elastoplástico retrorefletivo e antiderrapante, para símbolos e letras</v>
          </cell>
          <cell r="C4059" t="str">
            <v>M2</v>
          </cell>
          <cell r="D4059">
            <v>219.53</v>
          </cell>
          <cell r="F4059">
            <v>219.53</v>
          </cell>
        </row>
        <row r="4060">
          <cell r="A4060" t="str">
            <v>70.02.014</v>
          </cell>
          <cell r="B4060" t="str">
            <v>Sinalização horizontal em massa termoplástica à quente por aspersão, espessura de 1,5 mm, para faixas</v>
          </cell>
          <cell r="C4060" t="str">
            <v>M2</v>
          </cell>
          <cell r="D4060">
            <v>75.510000000000005</v>
          </cell>
          <cell r="F4060">
            <v>75.510000000000005</v>
          </cell>
        </row>
        <row r="4061">
          <cell r="A4061" t="str">
            <v>70.02.016</v>
          </cell>
          <cell r="B4061" t="str">
            <v>Sinalização horizontal em massa termoplástica à quente por extrusão, espessura de 3,0 mm, para faixas</v>
          </cell>
          <cell r="C4061" t="str">
            <v>M2</v>
          </cell>
          <cell r="D4061">
            <v>121.2</v>
          </cell>
          <cell r="F4061">
            <v>121.2</v>
          </cell>
        </row>
        <row r="4062">
          <cell r="A4062" t="str">
            <v>70.02.017</v>
          </cell>
          <cell r="B4062" t="str">
            <v>Sinalização horizontal em massa termoplástica à quente por extrusão, espessura de 3,0 mm, para legendas</v>
          </cell>
          <cell r="C4062" t="str">
            <v>M2</v>
          </cell>
          <cell r="D4062">
            <v>125.11</v>
          </cell>
          <cell r="F4062">
            <v>125.11</v>
          </cell>
        </row>
        <row r="4063">
          <cell r="A4063" t="str">
            <v>70.02.020</v>
          </cell>
          <cell r="B4063" t="str">
            <v>Sinalização horizontal em plástico a frio manual, para faixas</v>
          </cell>
          <cell r="C4063" t="str">
            <v>M2</v>
          </cell>
          <cell r="D4063">
            <v>226.27</v>
          </cell>
          <cell r="F4063">
            <v>226.27</v>
          </cell>
        </row>
        <row r="4064">
          <cell r="A4064" t="str">
            <v>70.02.021</v>
          </cell>
          <cell r="B4064" t="str">
            <v>Sinalização horizontal em termoplástico de alto relevo</v>
          </cell>
          <cell r="C4064" t="str">
            <v>M2</v>
          </cell>
          <cell r="D4064">
            <v>190.27</v>
          </cell>
          <cell r="F4064">
            <v>190.27</v>
          </cell>
        </row>
        <row r="4065">
          <cell r="A4065" t="str">
            <v>70.02.022</v>
          </cell>
          <cell r="B4065" t="str">
            <v>Sinalização horizontal em tinta a base de resina acrílica emulsionada em água</v>
          </cell>
          <cell r="C4065" t="str">
            <v>M2</v>
          </cell>
          <cell r="D4065">
            <v>39.46</v>
          </cell>
          <cell r="F4065">
            <v>39.46</v>
          </cell>
        </row>
        <row r="4066">
          <cell r="A4066" t="str">
            <v>70.03</v>
          </cell>
          <cell r="B4066" t="str">
            <v>Sinalizacao vertical</v>
          </cell>
        </row>
        <row r="4067">
          <cell r="A4067" t="str">
            <v>70.03.001</v>
          </cell>
          <cell r="B4067" t="str">
            <v>Placa para sinalização viária em chapa de aço, totalmente refletiva com película IA/IA - área até 2,0 m²</v>
          </cell>
          <cell r="C4067" t="str">
            <v>M2</v>
          </cell>
          <cell r="D4067">
            <v>1484.35</v>
          </cell>
          <cell r="E4067">
            <v>25.9</v>
          </cell>
          <cell r="F4067">
            <v>1510.25</v>
          </cell>
        </row>
        <row r="4068">
          <cell r="A4068" t="str">
            <v>70.03.003</v>
          </cell>
          <cell r="B4068" t="str">
            <v>Placa para sinalização viária em chapa de aço, totalmente refletiva com película III/III - área até 2,0 m²</v>
          </cell>
          <cell r="C4068" t="str">
            <v>M2</v>
          </cell>
          <cell r="D4068">
            <v>1547.27</v>
          </cell>
          <cell r="E4068">
            <v>25.89</v>
          </cell>
          <cell r="F4068">
            <v>1573.16</v>
          </cell>
        </row>
        <row r="4069">
          <cell r="A4069" t="str">
            <v>70.03.006</v>
          </cell>
          <cell r="B4069" t="str">
            <v>Placa para sinalização viária em chapa de alumínio, totalmente refletiva com película IA/IA - área até 2,0 m²</v>
          </cell>
          <cell r="C4069" t="str">
            <v>M2</v>
          </cell>
          <cell r="D4069">
            <v>1670.17</v>
          </cell>
          <cell r="E4069">
            <v>25.89</v>
          </cell>
          <cell r="F4069">
            <v>1696.06</v>
          </cell>
        </row>
        <row r="4070">
          <cell r="A4070" t="str">
            <v>70.03.008</v>
          </cell>
          <cell r="B4070" t="str">
            <v>Placa para sinalização viária em chapa de alumínio, totalmente refletiva com película III/III - área até 2,0 m²</v>
          </cell>
          <cell r="C4070" t="str">
            <v>M2</v>
          </cell>
          <cell r="D4070">
            <v>1724.26</v>
          </cell>
          <cell r="E4070">
            <v>25.89</v>
          </cell>
          <cell r="F4070">
            <v>1750.15</v>
          </cell>
        </row>
        <row r="4071">
          <cell r="A4071" t="str">
            <v>70.03.009</v>
          </cell>
          <cell r="B4071" t="str">
            <v>Placa para sinalização viária em chapa de alumínio, totalmente refletiva com película III/III - área maior que 2,0 m²</v>
          </cell>
          <cell r="C4071" t="str">
            <v>M2</v>
          </cell>
          <cell r="D4071">
            <v>2105.48</v>
          </cell>
          <cell r="E4071">
            <v>25.89</v>
          </cell>
          <cell r="F4071">
            <v>2131.37</v>
          </cell>
        </row>
        <row r="4072">
          <cell r="A4072" t="str">
            <v>70.03.010</v>
          </cell>
          <cell r="B4072" t="str">
            <v>Placa para sinalização viária em alumínio composto, totalmente refletiva com película IA/IA - área até 2,0 m²</v>
          </cell>
          <cell r="C4072" t="str">
            <v>M2</v>
          </cell>
          <cell r="D4072">
            <v>1688.2</v>
          </cell>
          <cell r="E4072">
            <v>38.85</v>
          </cell>
          <cell r="F4072">
            <v>1727.05</v>
          </cell>
        </row>
        <row r="4073">
          <cell r="A4073" t="str">
            <v>70.03.012</v>
          </cell>
          <cell r="B4073" t="str">
            <v>Placa para sinalização viária em alumínio composto, totalmente refletiva com película III/III - área até 2,0 m²</v>
          </cell>
          <cell r="C4073" t="str">
            <v>M2</v>
          </cell>
          <cell r="D4073">
            <v>1614.61</v>
          </cell>
          <cell r="E4073">
            <v>38.85</v>
          </cell>
          <cell r="F4073">
            <v>1653.46</v>
          </cell>
        </row>
        <row r="4074">
          <cell r="A4074" t="str">
            <v>70.03.013</v>
          </cell>
          <cell r="B4074" t="str">
            <v>Placa para sinalização viária em alumínio composto, totalmente refletiva com película III/III - área maior que 2,0 m²</v>
          </cell>
          <cell r="C4074" t="str">
            <v>M2</v>
          </cell>
          <cell r="D4074">
            <v>1914.5</v>
          </cell>
          <cell r="E4074">
            <v>38.85</v>
          </cell>
          <cell r="F4074">
            <v>1953.35</v>
          </cell>
        </row>
        <row r="4075">
          <cell r="A4075" t="str">
            <v>70.04</v>
          </cell>
          <cell r="B4075" t="str">
            <v>Coluna cônica</v>
          </cell>
        </row>
        <row r="4076">
          <cell r="A4076" t="str">
            <v>70.04.001</v>
          </cell>
          <cell r="B4076" t="str">
            <v>Coluna simples (PP), diâmetro de 2 1/2´ e comprimento de 3,6 m</v>
          </cell>
          <cell r="C4076" t="str">
            <v>UN</v>
          </cell>
          <cell r="D4076">
            <v>1151.8499999999999</v>
          </cell>
          <cell r="E4076">
            <v>113.12</v>
          </cell>
          <cell r="F4076">
            <v>1264.97</v>
          </cell>
        </row>
        <row r="4077">
          <cell r="A4077" t="str">
            <v>70.04.002</v>
          </cell>
          <cell r="B4077" t="str">
            <v>Coluna simples (P-51), para fixação de placa de orientação</v>
          </cell>
          <cell r="C4077" t="str">
            <v>UN</v>
          </cell>
          <cell r="D4077">
            <v>3311.17</v>
          </cell>
          <cell r="E4077">
            <v>113.12</v>
          </cell>
          <cell r="F4077">
            <v>3424.29</v>
          </cell>
        </row>
        <row r="4078">
          <cell r="A4078" t="str">
            <v>70.04.003</v>
          </cell>
          <cell r="B4078" t="str">
            <v>Coluna dupla (P-53) para fixação de placa de orientação</v>
          </cell>
          <cell r="C4078" t="str">
            <v>UN</v>
          </cell>
          <cell r="D4078">
            <v>5600.09</v>
          </cell>
          <cell r="E4078">
            <v>193.47</v>
          </cell>
          <cell r="F4078">
            <v>5793.56</v>
          </cell>
        </row>
        <row r="4079">
          <cell r="A4079" t="str">
            <v>70.04.004</v>
          </cell>
          <cell r="B4079" t="str">
            <v>Coluna (P-57) para fixação de placa de orientação, com braço projetado</v>
          </cell>
          <cell r="C4079" t="str">
            <v>UN</v>
          </cell>
          <cell r="D4079">
            <v>5627.3</v>
          </cell>
          <cell r="E4079">
            <v>113.12</v>
          </cell>
          <cell r="F4079">
            <v>5740.42</v>
          </cell>
        </row>
        <row r="4080">
          <cell r="A4080" t="str">
            <v>70.04.005</v>
          </cell>
          <cell r="B4080" t="str">
            <v>Braço (P-55) para fixação em poste de concreto</v>
          </cell>
          <cell r="C4080" t="str">
            <v>UN</v>
          </cell>
          <cell r="D4080">
            <v>2784.49</v>
          </cell>
          <cell r="E4080">
            <v>70.41</v>
          </cell>
          <cell r="F4080">
            <v>2854.9</v>
          </cell>
        </row>
        <row r="4081">
          <cell r="A4081" t="str">
            <v>70.04.006</v>
          </cell>
          <cell r="B4081" t="str">
            <v>Coluna dupla (PP), diâmetro de 2 x 2 1/2´ e comprimento de 3,6 m</v>
          </cell>
          <cell r="C4081" t="str">
            <v>UN</v>
          </cell>
          <cell r="D4081">
            <v>1882.62</v>
          </cell>
          <cell r="E4081">
            <v>113.12</v>
          </cell>
          <cell r="F4081">
            <v>1995.74</v>
          </cell>
        </row>
        <row r="4082">
          <cell r="A4082" t="str">
            <v>70.04.007</v>
          </cell>
          <cell r="B4082" t="str">
            <v>Coluna semafórica simples 101 mm x 6 m</v>
          </cell>
          <cell r="C4082" t="str">
            <v>UN</v>
          </cell>
          <cell r="D4082">
            <v>2808.74</v>
          </cell>
          <cell r="E4082">
            <v>113.12</v>
          </cell>
          <cell r="F4082">
            <v>2921.86</v>
          </cell>
        </row>
        <row r="4083">
          <cell r="A4083" t="str">
            <v>70.05</v>
          </cell>
          <cell r="B4083" t="str">
            <v>Sinalizacao semaforica e complementar</v>
          </cell>
        </row>
        <row r="4084">
          <cell r="A4084" t="str">
            <v>70.05.001</v>
          </cell>
          <cell r="B4084" t="str">
            <v>Botoeira convencional para pedestre</v>
          </cell>
          <cell r="C4084" t="str">
            <v>UN</v>
          </cell>
          <cell r="D4084">
            <v>425.02</v>
          </cell>
          <cell r="E4084">
            <v>23.82</v>
          </cell>
          <cell r="F4084">
            <v>448.84</v>
          </cell>
        </row>
        <row r="4085">
          <cell r="A4085" t="str">
            <v>70.05.002</v>
          </cell>
          <cell r="B4085" t="str">
            <v>Botoeira sonora para deficientes visuais</v>
          </cell>
          <cell r="C4085" t="str">
            <v>UN</v>
          </cell>
          <cell r="D4085">
            <v>3428.66</v>
          </cell>
          <cell r="E4085">
            <v>52.93</v>
          </cell>
          <cell r="F4085">
            <v>3481.59</v>
          </cell>
        </row>
        <row r="4086">
          <cell r="A4086" t="str">
            <v>70.05.006</v>
          </cell>
          <cell r="B4086" t="str">
            <v>Luminária LED 20W com braço, para travessia de pedestre</v>
          </cell>
          <cell r="C4086" t="str">
            <v>UN</v>
          </cell>
          <cell r="D4086">
            <v>1558.75</v>
          </cell>
          <cell r="E4086">
            <v>35.21</v>
          </cell>
          <cell r="F4086">
            <v>1593.96</v>
          </cell>
        </row>
        <row r="4087">
          <cell r="A4087" t="str">
            <v>70.05.011</v>
          </cell>
          <cell r="B4087" t="str">
            <v>Grupo focal para pedestre com lâmpada LED e contador regressivo</v>
          </cell>
          <cell r="C4087" t="str">
            <v>UN</v>
          </cell>
          <cell r="D4087">
            <v>3019.29</v>
          </cell>
          <cell r="E4087">
            <v>602.29999999999995</v>
          </cell>
          <cell r="F4087">
            <v>3621.59</v>
          </cell>
        </row>
        <row r="4088">
          <cell r="A4088" t="str">
            <v>70.05.020</v>
          </cell>
          <cell r="B4088" t="str">
            <v>Grupo focal veicular com lâmpada LED, com anteparo e suportes de fixação</v>
          </cell>
          <cell r="C4088" t="str">
            <v>UN</v>
          </cell>
          <cell r="D4088">
            <v>8455.74</v>
          </cell>
          <cell r="E4088">
            <v>702.4</v>
          </cell>
          <cell r="F4088">
            <v>9158.14</v>
          </cell>
        </row>
        <row r="4089">
          <cell r="A4089" t="str">
            <v>70.06</v>
          </cell>
          <cell r="B4089" t="str">
            <v>Tachas e tachoes</v>
          </cell>
        </row>
        <row r="4090">
          <cell r="A4090" t="str">
            <v>70.06.001</v>
          </cell>
          <cell r="B4090" t="str">
            <v>Segregador (bate-roda) refletivo - resina</v>
          </cell>
          <cell r="C4090" t="str">
            <v>UN</v>
          </cell>
          <cell r="D4090">
            <v>98.29</v>
          </cell>
          <cell r="E4090">
            <v>11.46</v>
          </cell>
          <cell r="F4090">
            <v>109.75</v>
          </cell>
        </row>
        <row r="4091">
          <cell r="A4091" t="str">
            <v>70.06.010</v>
          </cell>
          <cell r="B4091" t="str">
            <v>Tacha refletiva monodirecional tipo III ou IV, prismática/vítrea - resina</v>
          </cell>
          <cell r="C4091" t="str">
            <v>UN</v>
          </cell>
          <cell r="D4091">
            <v>43.7</v>
          </cell>
          <cell r="E4091">
            <v>8.6</v>
          </cell>
          <cell r="F4091">
            <v>52.3</v>
          </cell>
        </row>
        <row r="4092">
          <cell r="A4092" t="str">
            <v>70.06.011</v>
          </cell>
          <cell r="B4092" t="str">
            <v>Tacha tipo I bidirecional refletiva</v>
          </cell>
          <cell r="C4092" t="str">
            <v>UN</v>
          </cell>
          <cell r="D4092">
            <v>19.14</v>
          </cell>
          <cell r="E4092">
            <v>8.6</v>
          </cell>
          <cell r="F4092">
            <v>27.74</v>
          </cell>
        </row>
        <row r="4093">
          <cell r="A4093" t="str">
            <v>70.06.012</v>
          </cell>
          <cell r="B4093" t="str">
            <v>Tacha tipo I monodirecional refletiva</v>
          </cell>
          <cell r="C4093" t="str">
            <v>UN</v>
          </cell>
          <cell r="D4093">
            <v>16.03</v>
          </cell>
          <cell r="E4093">
            <v>8.6</v>
          </cell>
          <cell r="F4093">
            <v>24.63</v>
          </cell>
        </row>
        <row r="4094">
          <cell r="A4094" t="str">
            <v>70.06.013</v>
          </cell>
          <cell r="B4094" t="str">
            <v>Tacha tipo II bidirecional refletiva</v>
          </cell>
          <cell r="C4094" t="str">
            <v>UN</v>
          </cell>
          <cell r="D4094">
            <v>31.31</v>
          </cell>
          <cell r="E4094">
            <v>8.6</v>
          </cell>
          <cell r="F4094">
            <v>39.909999999999997</v>
          </cell>
        </row>
        <row r="4095">
          <cell r="A4095" t="str">
            <v>70.06.014</v>
          </cell>
          <cell r="B4095" t="str">
            <v>Tacha tipo II monodirecional refletiva</v>
          </cell>
          <cell r="C4095" t="str">
            <v>UN</v>
          </cell>
          <cell r="D4095">
            <v>24.14</v>
          </cell>
          <cell r="E4095">
            <v>8.6</v>
          </cell>
          <cell r="F4095">
            <v>32.74</v>
          </cell>
        </row>
        <row r="4096">
          <cell r="A4096" t="str">
            <v>70.06.020</v>
          </cell>
          <cell r="B4096" t="str">
            <v>Tachão tipo I bidirecional refletivo</v>
          </cell>
          <cell r="C4096" t="str">
            <v>UN</v>
          </cell>
          <cell r="D4096">
            <v>73.040000000000006</v>
          </cell>
          <cell r="E4096">
            <v>9.6199999999999992</v>
          </cell>
          <cell r="F4096">
            <v>82.66</v>
          </cell>
        </row>
        <row r="4097">
          <cell r="A4097" t="str">
            <v>70.06.021</v>
          </cell>
          <cell r="B4097" t="str">
            <v>Tachão tipo I monodirecional refletivo</v>
          </cell>
          <cell r="C4097" t="str">
            <v>UN</v>
          </cell>
          <cell r="D4097">
            <v>71.59</v>
          </cell>
          <cell r="E4097">
            <v>9.6199999999999992</v>
          </cell>
          <cell r="F4097">
            <v>81.209999999999994</v>
          </cell>
        </row>
        <row r="4098">
          <cell r="A4098" t="str">
            <v>70.06.031</v>
          </cell>
          <cell r="B4098" t="str">
            <v>Tacha tipo I bidirecional refletiva - resina</v>
          </cell>
          <cell r="C4098" t="str">
            <v>UN</v>
          </cell>
          <cell r="D4098">
            <v>52.94</v>
          </cell>
          <cell r="E4098">
            <v>8.6</v>
          </cell>
          <cell r="F4098">
            <v>61.54</v>
          </cell>
        </row>
        <row r="4099">
          <cell r="A4099" t="str">
            <v>70.06.032</v>
          </cell>
          <cell r="B4099" t="str">
            <v>Tacha tipo I monodirecional refletiva - resina</v>
          </cell>
          <cell r="C4099" t="str">
            <v>UN</v>
          </cell>
          <cell r="D4099">
            <v>32.880000000000003</v>
          </cell>
          <cell r="E4099">
            <v>8.6</v>
          </cell>
          <cell r="F4099">
            <v>41.48</v>
          </cell>
        </row>
        <row r="4100">
          <cell r="A4100" t="str">
            <v>70.06.033</v>
          </cell>
          <cell r="B4100" t="str">
            <v>Tacha tipo II bidirecional refletiva - resina</v>
          </cell>
          <cell r="C4100" t="str">
            <v>UN</v>
          </cell>
          <cell r="D4100">
            <v>39.99</v>
          </cell>
          <cell r="E4100">
            <v>8.6</v>
          </cell>
          <cell r="F4100">
            <v>48.59</v>
          </cell>
        </row>
        <row r="4101">
          <cell r="A4101" t="str">
            <v>70.06.034</v>
          </cell>
          <cell r="B4101" t="str">
            <v>Tacha tipo II monodirecional refletiva - resina</v>
          </cell>
          <cell r="C4101" t="str">
            <v>UN</v>
          </cell>
          <cell r="D4101">
            <v>39.99</v>
          </cell>
          <cell r="E4101">
            <v>8.6</v>
          </cell>
          <cell r="F4101">
            <v>48.59</v>
          </cell>
        </row>
        <row r="4102">
          <cell r="A4102" t="str">
            <v>70.06.040</v>
          </cell>
          <cell r="B4102" t="str">
            <v>Tachão tipo I bidirecional refletivo - resina</v>
          </cell>
          <cell r="C4102" t="str">
            <v>UN</v>
          </cell>
          <cell r="D4102">
            <v>56.07</v>
          </cell>
          <cell r="E4102">
            <v>9.6199999999999992</v>
          </cell>
          <cell r="F4102">
            <v>65.69</v>
          </cell>
        </row>
        <row r="4103">
          <cell r="A4103" t="str">
            <v>70.06.041</v>
          </cell>
          <cell r="B4103" t="str">
            <v>Tachão tipo I monodirecional refletivo - resina</v>
          </cell>
          <cell r="C4103" t="str">
            <v>UN</v>
          </cell>
          <cell r="D4103">
            <v>54.11</v>
          </cell>
          <cell r="E4103">
            <v>9.6199999999999992</v>
          </cell>
          <cell r="F4103">
            <v>63.73</v>
          </cell>
        </row>
        <row r="4104">
          <cell r="A4104" t="str">
            <v>70.20</v>
          </cell>
          <cell r="B4104" t="str">
            <v>Dispositivo viário / transporte</v>
          </cell>
        </row>
        <row r="4105">
          <cell r="A4105" t="str">
            <v>70.20.001</v>
          </cell>
          <cell r="B4105" t="str">
            <v>Faixa elevada para travessia de pedestres em massa asfáltica - lombafaixa - conservação de vias sem execução de recapeamento</v>
          </cell>
          <cell r="C4105" t="str">
            <v>M2</v>
          </cell>
          <cell r="D4105">
            <v>341.1</v>
          </cell>
          <cell r="E4105">
            <v>13.72</v>
          </cell>
          <cell r="F4105">
            <v>354.82</v>
          </cell>
        </row>
        <row r="4106">
          <cell r="A4106" t="str">
            <v>70.20.010</v>
          </cell>
          <cell r="B4106" t="str">
            <v>Ondulação transversal em massa asfáltica - lombada tipo "A" - conservação de vias urbanas sem execução de recapeamento</v>
          </cell>
          <cell r="C4106" t="str">
            <v>M2</v>
          </cell>
          <cell r="D4106">
            <v>248.96</v>
          </cell>
          <cell r="E4106">
            <v>12.66</v>
          </cell>
          <cell r="F4106">
            <v>261.62</v>
          </cell>
        </row>
        <row r="4107">
          <cell r="A4107" t="str">
            <v>70.20.011</v>
          </cell>
          <cell r="B4107" t="str">
            <v>Ondulação transversal em massa asfáltica - lombada tipo "B" - conservação de vias urbanas sem execução de recapeamento</v>
          </cell>
          <cell r="C4107" t="str">
            <v>M2</v>
          </cell>
          <cell r="D4107">
            <v>250.62</v>
          </cell>
          <cell r="E4107">
            <v>12.75</v>
          </cell>
          <cell r="F4107">
            <v>263.37</v>
          </cell>
        </row>
        <row r="4108">
          <cell r="A4108" t="str">
            <v>70.20.020</v>
          </cell>
          <cell r="B4108" t="str">
            <v>Transporte de equipamentos com caminhão carroceria em rodovia pavimentada</v>
          </cell>
          <cell r="C4108" t="str">
            <v>KM</v>
          </cell>
          <cell r="D4108">
            <v>8.35</v>
          </cell>
          <cell r="E4108">
            <v>2.21</v>
          </cell>
          <cell r="F4108">
            <v>10.56</v>
          </cell>
        </row>
        <row r="4109">
          <cell r="A4109" t="str">
            <v>70.20.021</v>
          </cell>
          <cell r="B4109" t="str">
            <v>Equipe para serviços de conservação de pavimentação de vias</v>
          </cell>
          <cell r="C4109" t="str">
            <v>EQDIA</v>
          </cell>
          <cell r="D4109">
            <v>570.46</v>
          </cell>
          <cell r="E4109">
            <v>1358.16</v>
          </cell>
          <cell r="F4109">
            <v>1928.62</v>
          </cell>
        </row>
        <row r="4110">
          <cell r="A4110" t="str">
            <v>97</v>
          </cell>
          <cell r="B4110" t="str">
            <v>SINALIZACAO E COMUNICACAO VISUAL</v>
          </cell>
        </row>
        <row r="4111">
          <cell r="A4111" t="str">
            <v>97.02</v>
          </cell>
          <cell r="B4111" t="str">
            <v>Placas, porticos e obeliscos arquitetônicos</v>
          </cell>
        </row>
        <row r="4112">
          <cell r="A4112" t="str">
            <v>97.02.030</v>
          </cell>
          <cell r="B4112" t="str">
            <v>Placa comemorativa em aço inoxidável escovado</v>
          </cell>
          <cell r="C4112" t="str">
            <v>M2</v>
          </cell>
          <cell r="D4112">
            <v>12391.37</v>
          </cell>
          <cell r="E4112">
            <v>90.3</v>
          </cell>
          <cell r="F4112">
            <v>12481.67</v>
          </cell>
        </row>
        <row r="4113">
          <cell r="A4113" t="str">
            <v>97.02.036</v>
          </cell>
          <cell r="B4113" t="str">
            <v>Placa de identificação em PVC com texto em vinil</v>
          </cell>
          <cell r="C4113" t="str">
            <v>M2</v>
          </cell>
          <cell r="D4113">
            <v>346.7</v>
          </cell>
          <cell r="E4113">
            <v>90.3</v>
          </cell>
          <cell r="F4113">
            <v>437</v>
          </cell>
        </row>
        <row r="4114">
          <cell r="A4114" t="str">
            <v>97.02.190</v>
          </cell>
          <cell r="B4114" t="str">
            <v>Placa de identificação em acrílico com texto em vinil</v>
          </cell>
          <cell r="C4114" t="str">
            <v>M2</v>
          </cell>
          <cell r="D4114">
            <v>3935.28</v>
          </cell>
          <cell r="E4114">
            <v>90.3</v>
          </cell>
          <cell r="F4114">
            <v>4025.58</v>
          </cell>
        </row>
        <row r="4115">
          <cell r="A4115" t="str">
            <v>97.02.193</v>
          </cell>
          <cell r="B4115" t="str">
            <v>Placa de sinalização em PVC fotoluminescente (200x200mm), com indicação de equipamentos de alarme, detecção e extinção de incêndio</v>
          </cell>
          <cell r="C4115" t="str">
            <v>UN</v>
          </cell>
          <cell r="D4115">
            <v>12.48</v>
          </cell>
          <cell r="E4115">
            <v>6.55</v>
          </cell>
          <cell r="F4115">
            <v>19.03</v>
          </cell>
        </row>
        <row r="4116">
          <cell r="A4116" t="str">
            <v>97.02.194</v>
          </cell>
          <cell r="B4116" t="str">
            <v>Placa de sinalização em PVC fotoluminescente (150x150mm), com indicação de equipamentos de combate à incêndio e alarme</v>
          </cell>
          <cell r="C4116" t="str">
            <v>UN</v>
          </cell>
          <cell r="D4116">
            <v>7.26</v>
          </cell>
          <cell r="E4116">
            <v>6.55</v>
          </cell>
          <cell r="F4116">
            <v>13.81</v>
          </cell>
        </row>
        <row r="4117">
          <cell r="A4117" t="str">
            <v>97.02.195</v>
          </cell>
          <cell r="B4117" t="str">
            <v>Placa de sinalização em PVC fotoluminescente (240x120mm), com indicação de rota de evacuação e saída de emergência</v>
          </cell>
          <cell r="C4117" t="str">
            <v>UN</v>
          </cell>
          <cell r="D4117">
            <v>11.35</v>
          </cell>
          <cell r="E4117">
            <v>6.55</v>
          </cell>
          <cell r="F4117">
            <v>17.899999999999999</v>
          </cell>
        </row>
        <row r="4118">
          <cell r="A4118" t="str">
            <v>97.02.196</v>
          </cell>
          <cell r="B4118" t="str">
            <v>Placa de sinalização em PVC fotoluminescente, com identificação de pavimentos</v>
          </cell>
          <cell r="C4118" t="str">
            <v>UN</v>
          </cell>
          <cell r="D4118">
            <v>9.7100000000000009</v>
          </cell>
          <cell r="E4118">
            <v>6.55</v>
          </cell>
          <cell r="F4118">
            <v>16.260000000000002</v>
          </cell>
        </row>
        <row r="4119">
          <cell r="A4119" t="str">
            <v>97.02.197</v>
          </cell>
          <cell r="B4119" t="str">
            <v>Placa de sinalização em PVC, com indicação de alerta</v>
          </cell>
          <cell r="C4119" t="str">
            <v>UN</v>
          </cell>
          <cell r="D4119">
            <v>17.27</v>
          </cell>
          <cell r="E4119">
            <v>6.55</v>
          </cell>
          <cell r="F4119">
            <v>23.82</v>
          </cell>
        </row>
        <row r="4120">
          <cell r="A4120" t="str">
            <v>97.02.198</v>
          </cell>
          <cell r="B4120" t="str">
            <v>Placa de sinalização em PVC, com indicação de proibição normativa</v>
          </cell>
          <cell r="C4120" t="str">
            <v>UN</v>
          </cell>
          <cell r="D4120">
            <v>6.05</v>
          </cell>
          <cell r="E4120">
            <v>6.55</v>
          </cell>
          <cell r="F4120">
            <v>12.6</v>
          </cell>
        </row>
        <row r="4121">
          <cell r="A4121" t="str">
            <v>97.02.210</v>
          </cell>
          <cell r="B4121" t="str">
            <v>Placa de sinalização em PVC para ambientes</v>
          </cell>
          <cell r="C4121" t="str">
            <v>UN</v>
          </cell>
          <cell r="D4121">
            <v>215.84</v>
          </cell>
          <cell r="E4121">
            <v>3.72</v>
          </cell>
          <cell r="F4121">
            <v>219.56</v>
          </cell>
        </row>
        <row r="4122">
          <cell r="A4122" t="str">
            <v>97.03</v>
          </cell>
          <cell r="B4122" t="str">
            <v>Pintura de letras e pictogramas</v>
          </cell>
        </row>
        <row r="4123">
          <cell r="A4123" t="str">
            <v>97.03.010</v>
          </cell>
          <cell r="B4123" t="str">
            <v>Sinalização com pictograma em tinta acrílica</v>
          </cell>
          <cell r="C4123" t="str">
            <v>UN</v>
          </cell>
          <cell r="D4123">
            <v>10.77</v>
          </cell>
          <cell r="E4123">
            <v>57.09</v>
          </cell>
          <cell r="F4123">
            <v>67.86</v>
          </cell>
        </row>
        <row r="4124">
          <cell r="A4124" t="str">
            <v>97.05</v>
          </cell>
          <cell r="B4124" t="str">
            <v>Placas, porticos e sinalizacao viaria</v>
          </cell>
        </row>
        <row r="4125">
          <cell r="A4125" t="str">
            <v>97.05.070</v>
          </cell>
          <cell r="B4125" t="str">
            <v>Manta de borracha para sinalização em estacionamento e proteção de coluna e parede, de 1000 x 750 mm e espessura 10 mm</v>
          </cell>
          <cell r="C4125" t="str">
            <v>UN</v>
          </cell>
          <cell r="D4125">
            <v>89.23</v>
          </cell>
          <cell r="E4125">
            <v>7.67</v>
          </cell>
          <cell r="F4125">
            <v>96.9</v>
          </cell>
        </row>
        <row r="4126">
          <cell r="A4126" t="str">
            <v>97.05.080</v>
          </cell>
          <cell r="B4126" t="str">
            <v>Cantoneira de borracha para sinalização em estacionamento e proteção de coluna, de 750 x 100 x 100 mm e espessura 10 mm</v>
          </cell>
          <cell r="C4126" t="str">
            <v>UN</v>
          </cell>
          <cell r="D4126">
            <v>34.58</v>
          </cell>
          <cell r="E4126">
            <v>1.58</v>
          </cell>
          <cell r="F4126">
            <v>36.159999999999997</v>
          </cell>
        </row>
        <row r="4127">
          <cell r="A4127" t="str">
            <v>97.05.130</v>
          </cell>
          <cell r="B4127" t="str">
            <v>Colocação de placa em suporte de madeira / metálico - solo</v>
          </cell>
          <cell r="C4127" t="str">
            <v>M2</v>
          </cell>
          <cell r="D4127">
            <v>68.95</v>
          </cell>
          <cell r="F4127">
            <v>68.95</v>
          </cell>
        </row>
        <row r="4128">
          <cell r="A4128" t="str">
            <v>97.05.140</v>
          </cell>
          <cell r="B4128" t="str">
            <v>Suporte de perfil metálico galvanizado</v>
          </cell>
          <cell r="C4128" t="str">
            <v>KG</v>
          </cell>
          <cell r="D4128">
            <v>27.39</v>
          </cell>
          <cell r="F4128">
            <v>27.39</v>
          </cell>
        </row>
        <row r="4129">
          <cell r="A4129" t="str">
            <v>98</v>
          </cell>
          <cell r="B4129" t="str">
            <v>ARQUITETURA DE INTERIORES</v>
          </cell>
        </row>
        <row r="4130">
          <cell r="A4130" t="str">
            <v>98.02</v>
          </cell>
          <cell r="B4130" t="str">
            <v>Mobiliario</v>
          </cell>
        </row>
        <row r="4131">
          <cell r="A4131" t="str">
            <v>98.02.210</v>
          </cell>
          <cell r="B4131" t="str">
            <v>Banco de madeira com encosto e pés em ferro fundido pintado</v>
          </cell>
          <cell r="C4131" t="str">
            <v>UN</v>
          </cell>
          <cell r="D4131">
            <v>661.08</v>
          </cell>
          <cell r="F4131">
            <v>661.08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view="pageBreakPreview" zoomScale="115" zoomScaleNormal="90" zoomScaleSheetLayoutView="115" workbookViewId="0">
      <selection activeCell="E24" sqref="E23:E24"/>
    </sheetView>
  </sheetViews>
  <sheetFormatPr defaultColWidth="9.140625" defaultRowHeight="14.25"/>
  <cols>
    <col min="1" max="1" width="10.140625" style="51" customWidth="1"/>
    <col min="2" max="2" width="16.5703125" style="51" customWidth="1"/>
    <col min="3" max="3" width="72.5703125" style="91" bestFit="1" customWidth="1"/>
    <col min="4" max="4" width="10" style="51" bestFit="1" customWidth="1"/>
    <col min="5" max="5" width="12.7109375" style="51" bestFit="1" customWidth="1"/>
    <col min="6" max="6" width="11.28515625" style="51" bestFit="1" customWidth="1"/>
    <col min="7" max="8" width="12.7109375" style="51" bestFit="1" customWidth="1"/>
    <col min="9" max="9" width="19.7109375" style="51" bestFit="1" customWidth="1"/>
    <col min="10" max="10" width="9.140625" style="51"/>
    <col min="11" max="11" width="11.5703125" style="51" bestFit="1" customWidth="1"/>
    <col min="12" max="16384" width="9.140625" style="51"/>
  </cols>
  <sheetData>
    <row r="1" spans="1:11" ht="15">
      <c r="A1" s="122" t="s">
        <v>0</v>
      </c>
      <c r="B1" s="124" t="s">
        <v>13</v>
      </c>
      <c r="C1" s="126" t="s">
        <v>2</v>
      </c>
      <c r="D1" s="128" t="s">
        <v>3</v>
      </c>
      <c r="E1" s="130" t="s">
        <v>4</v>
      </c>
      <c r="F1" s="120" t="s">
        <v>5</v>
      </c>
      <c r="G1" s="120"/>
      <c r="H1" s="120"/>
      <c r="I1" s="121"/>
    </row>
    <row r="2" spans="1:11" ht="15">
      <c r="A2" s="123"/>
      <c r="B2" s="125"/>
      <c r="C2" s="127"/>
      <c r="D2" s="129"/>
      <c r="E2" s="131"/>
      <c r="F2" s="52" t="s">
        <v>6</v>
      </c>
      <c r="G2" s="52" t="s">
        <v>7</v>
      </c>
      <c r="H2" s="52" t="s">
        <v>8</v>
      </c>
      <c r="I2" s="53" t="s">
        <v>1</v>
      </c>
    </row>
    <row r="3" spans="1:11" ht="15">
      <c r="A3" s="54">
        <v>1</v>
      </c>
      <c r="B3" s="55"/>
      <c r="C3" s="56" t="s">
        <v>57</v>
      </c>
      <c r="D3" s="57"/>
      <c r="E3" s="58"/>
      <c r="F3" s="58"/>
      <c r="G3" s="58"/>
      <c r="H3" s="59"/>
      <c r="I3" s="60">
        <f>SUM(I4:I5)</f>
        <v>0</v>
      </c>
    </row>
    <row r="4" spans="1:11" ht="28.5">
      <c r="A4" s="117" t="s">
        <v>12</v>
      </c>
      <c r="B4" s="113" t="s">
        <v>59</v>
      </c>
      <c r="C4" s="118" t="str">
        <f>VLOOKUP(B4,[1]Onerado!$A:$F,2,0)</f>
        <v>Revestimento primário com pedra britada, compactação mínima de 95% do PN</v>
      </c>
      <c r="D4" s="61" t="str">
        <f>VLOOKUP(B4,[1]Onerado!$A:$F,3,0)</f>
        <v>M3</v>
      </c>
      <c r="E4" s="61">
        <v>900</v>
      </c>
      <c r="F4" s="62"/>
      <c r="G4" s="62"/>
      <c r="H4" s="62">
        <f>ROUND(F4+G4,2)</f>
        <v>0</v>
      </c>
      <c r="I4" s="63">
        <f>E4*H4</f>
        <v>0</v>
      </c>
      <c r="K4" s="51" t="e">
        <f>I4/I3</f>
        <v>#DIV/0!</v>
      </c>
    </row>
    <row r="5" spans="1:11">
      <c r="A5" s="117" t="s">
        <v>56</v>
      </c>
      <c r="B5" s="113" t="s">
        <v>58</v>
      </c>
      <c r="C5" s="118" t="str">
        <f>VLOOKUP(B5,[1]Onerado!$A:$F,2,0)</f>
        <v>Placa de identificação para obra</v>
      </c>
      <c r="D5" s="61" t="str">
        <f>VLOOKUP(B5,[1]Onerado!$A:$F,3,0)</f>
        <v>M2</v>
      </c>
      <c r="E5" s="61">
        <v>6</v>
      </c>
      <c r="F5" s="62"/>
      <c r="G5" s="62"/>
      <c r="H5" s="62">
        <f>ROUND(F5+G5,2)</f>
        <v>0</v>
      </c>
      <c r="I5" s="63">
        <f>E5*H5</f>
        <v>0</v>
      </c>
    </row>
    <row r="6" spans="1:11" hidden="1">
      <c r="A6" s="115"/>
      <c r="B6" s="111"/>
      <c r="C6" s="114"/>
      <c r="D6" s="112"/>
      <c r="E6" s="112"/>
      <c r="F6" s="116"/>
      <c r="G6" s="116"/>
      <c r="H6" s="92"/>
      <c r="I6" s="93"/>
    </row>
    <row r="7" spans="1:11" ht="15">
      <c r="A7" s="64"/>
      <c r="B7" s="65"/>
      <c r="C7" s="66" t="s">
        <v>10</v>
      </c>
      <c r="D7" s="67"/>
      <c r="E7" s="68"/>
      <c r="F7" s="68"/>
      <c r="G7" s="68"/>
      <c r="H7" s="69"/>
      <c r="I7" s="70">
        <f>I3</f>
        <v>0</v>
      </c>
    </row>
    <row r="8" spans="1:11" ht="15">
      <c r="A8" s="71"/>
      <c r="B8" s="72"/>
      <c r="C8" s="73" t="str">
        <f>CONCATENATE("ADMINISTRAÇÃO LOCAL (",BDI!C36*100,"%)")</f>
        <v>ADMINISTRAÇÃO LOCAL (8,87%)</v>
      </c>
      <c r="D8" s="74"/>
      <c r="E8" s="75"/>
      <c r="F8" s="75"/>
      <c r="G8" s="75"/>
      <c r="H8" s="76"/>
      <c r="I8" s="77">
        <f>I7*BDI!C36</f>
        <v>0</v>
      </c>
    </row>
    <row r="9" spans="1:11" ht="15">
      <c r="A9" s="78"/>
      <c r="B9" s="79"/>
      <c r="C9" s="80" t="str">
        <f>CONCATENATE("BDI (",BDI!C26*100,"%)")</f>
        <v>BDI (25,94%)</v>
      </c>
      <c r="D9" s="81"/>
      <c r="E9" s="82"/>
      <c r="F9" s="82"/>
      <c r="G9" s="82"/>
      <c r="H9" s="76"/>
      <c r="I9" s="83">
        <f>SUM(I7:I8)*BDI!C26</f>
        <v>0</v>
      </c>
    </row>
    <row r="10" spans="1:11" ht="15">
      <c r="A10" s="84"/>
      <c r="B10" s="85"/>
      <c r="C10" s="86" t="s">
        <v>11</v>
      </c>
      <c r="D10" s="87"/>
      <c r="E10" s="88"/>
      <c r="F10" s="88"/>
      <c r="G10" s="88"/>
      <c r="H10" s="89"/>
      <c r="I10" s="90">
        <f>SUM(I7:I9)</f>
        <v>0</v>
      </c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Header>&amp;L&amp;G&amp;C&amp;"-,Negrito"&amp;14MANUTENÇÃO DE ESTRADAS DE BOMBAS&amp;RREFERENCIAL CDHU
VERSÃO 190
VIGÊNCIA 06/2023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view="pageBreakPreview" zoomScale="60" zoomScaleNormal="90" workbookViewId="0">
      <selection activeCell="J23" sqref="J23"/>
    </sheetView>
  </sheetViews>
  <sheetFormatPr defaultColWidth="9.140625" defaultRowHeight="15"/>
  <cols>
    <col min="1" max="1" width="8.28515625" style="22" bestFit="1" customWidth="1"/>
    <col min="2" max="2" width="126" style="21" customWidth="1"/>
    <col min="3" max="4" width="14.7109375" style="21" bestFit="1" customWidth="1"/>
    <col min="5" max="5" width="16.140625" style="21" bestFit="1" customWidth="1"/>
    <col min="6" max="6" width="17.5703125" style="21" customWidth="1"/>
    <col min="7" max="7" width="15.28515625" style="21" customWidth="1"/>
    <col min="8" max="8" width="14.42578125" style="21" customWidth="1"/>
    <col min="9" max="9" width="14.28515625" style="21" customWidth="1"/>
    <col min="10" max="10" width="6.140625" style="21" customWidth="1"/>
    <col min="11" max="16384" width="9.140625" style="21"/>
  </cols>
  <sheetData>
    <row r="1" spans="1:9" ht="26.45" customHeight="1" thickTop="1" thickBot="1">
      <c r="A1" s="17" t="s">
        <v>60</v>
      </c>
      <c r="B1" s="18"/>
      <c r="C1" s="19"/>
      <c r="D1" s="19"/>
      <c r="E1" s="20"/>
      <c r="F1" s="19"/>
      <c r="G1" s="19"/>
      <c r="H1" s="20"/>
      <c r="I1" s="20"/>
    </row>
    <row r="2" spans="1:9" ht="16.5" thickTop="1" thickBot="1"/>
    <row r="3" spans="1:9" ht="15.75" thickBot="1">
      <c r="A3" s="132" t="s">
        <v>0</v>
      </c>
      <c r="B3" s="134" t="s">
        <v>47</v>
      </c>
      <c r="C3" s="136" t="s">
        <v>48</v>
      </c>
      <c r="D3" s="137"/>
      <c r="E3" s="138"/>
      <c r="F3" s="138"/>
      <c r="G3" s="138"/>
      <c r="H3" s="138"/>
      <c r="I3" s="139"/>
    </row>
    <row r="4" spans="1:9" s="23" customFormat="1" ht="63.75" thickBot="1">
      <c r="A4" s="133"/>
      <c r="B4" s="135"/>
      <c r="C4" s="99" t="s">
        <v>49</v>
      </c>
      <c r="D4" s="100" t="s">
        <v>50</v>
      </c>
      <c r="E4" s="101" t="s">
        <v>51</v>
      </c>
      <c r="F4" s="100" t="str">
        <f>B8</f>
        <v>ADMINISTRAÇÃO LOCAL (8,87%)</v>
      </c>
      <c r="G4" s="100" t="str">
        <f>B9</f>
        <v>BDI (25,94%)</v>
      </c>
      <c r="H4" s="100" t="s">
        <v>1</v>
      </c>
      <c r="I4" s="102" t="s">
        <v>52</v>
      </c>
    </row>
    <row r="5" spans="1:9" s="26" customFormat="1" ht="24.95" customHeight="1">
      <c r="A5" s="103" t="s">
        <v>12</v>
      </c>
      <c r="B5" s="105" t="str">
        <f>VLOOKUP(A5,'ESTRADAS PETAR'!A:I,3,0)</f>
        <v>Revestimento primário com pedra britada, compactação mínima de 95% do PN</v>
      </c>
      <c r="C5" s="104">
        <f>E5/2</f>
        <v>0</v>
      </c>
      <c r="D5" s="104">
        <f>E5/2</f>
        <v>0</v>
      </c>
      <c r="E5" s="94">
        <f>VLOOKUP(A5,'ESTRADAS PETAR'!A:I,9,0)</f>
        <v>0</v>
      </c>
      <c r="F5" s="95">
        <f>E5*BDI!$C$36</f>
        <v>0</v>
      </c>
      <c r="G5" s="96">
        <f>SUM(E5:F5)*BDI!$C$26</f>
        <v>0</v>
      </c>
      <c r="H5" s="97">
        <f>SUM(E5:G5)</f>
        <v>0</v>
      </c>
      <c r="I5" s="98" t="e">
        <f>H5/H7</f>
        <v>#DIV/0!</v>
      </c>
    </row>
    <row r="6" spans="1:9" s="26" customFormat="1" ht="24.95" customHeight="1">
      <c r="A6" s="103" t="s">
        <v>56</v>
      </c>
      <c r="B6" s="105" t="str">
        <f>VLOOKUP(A6,'ESTRADAS PETAR'!A:I,3,0)</f>
        <v>Placa de identificação para obra</v>
      </c>
      <c r="C6" s="104">
        <f>E6</f>
        <v>0</v>
      </c>
      <c r="D6" s="119"/>
      <c r="E6" s="24">
        <f>VLOOKUP(A6,'ESTRADAS PETAR'!A:I,9,0)</f>
        <v>0</v>
      </c>
      <c r="F6" s="50">
        <f>E6*BDI!$C$36</f>
        <v>0</v>
      </c>
      <c r="G6" s="96">
        <f>SUM(E6:F6)*BDI!$C$26</f>
        <v>0</v>
      </c>
      <c r="H6" s="97">
        <f t="shared" ref="H6" si="0">SUM(E6:G6)</f>
        <v>0</v>
      </c>
      <c r="I6" s="25" t="e">
        <f>H6/$H$7</f>
        <v>#DIV/0!</v>
      </c>
    </row>
    <row r="7" spans="1:9" s="26" customFormat="1" ht="18">
      <c r="A7" s="47"/>
      <c r="B7" s="27" t="s">
        <v>53</v>
      </c>
      <c r="C7" s="106">
        <f>SUM(C5:C6)</f>
        <v>0</v>
      </c>
      <c r="D7" s="106">
        <f>SUM(D5:D6)</f>
        <v>0</v>
      </c>
      <c r="E7" s="107">
        <f>SUM(E5:E6)</f>
        <v>0</v>
      </c>
      <c r="F7" s="48">
        <f>E7*BDI!C36</f>
        <v>0</v>
      </c>
      <c r="G7" s="48">
        <f>SUM(E7:F7)*BDI!$C$26</f>
        <v>0</v>
      </c>
      <c r="H7" s="48">
        <f>SUM(E7:G7)</f>
        <v>0</v>
      </c>
      <c r="I7" s="49" t="e">
        <f>SUM(I5:I6)</f>
        <v>#DIV/0!</v>
      </c>
    </row>
    <row r="8" spans="1:9" s="26" customFormat="1" ht="18">
      <c r="A8" s="28"/>
      <c r="B8" s="29" t="str">
        <f>CONCATENATE("ADMINISTRAÇÃO LOCAL (",BDI!C36*100,"%)")</f>
        <v>ADMINISTRAÇÃO LOCAL (8,87%)</v>
      </c>
      <c r="C8" s="26">
        <f>C7*BDI!$C$36</f>
        <v>0</v>
      </c>
      <c r="D8" s="26">
        <f>D7*BDI!$C$36</f>
        <v>0</v>
      </c>
      <c r="E8" s="26">
        <f>E7*BDI!$C$36</f>
        <v>0</v>
      </c>
      <c r="F8" s="30"/>
      <c r="G8" s="30"/>
      <c r="H8" s="31"/>
      <c r="I8" s="32"/>
    </row>
    <row r="9" spans="1:9" s="26" customFormat="1" ht="18">
      <c r="A9" s="33"/>
      <c r="B9" s="34" t="str">
        <f>CONCATENATE("BDI (",BDI!C26*100,"%)")</f>
        <v>BDI (25,94%)</v>
      </c>
      <c r="C9" s="108">
        <f>SUM(C7:C8)*BDI!$C$26</f>
        <v>0</v>
      </c>
      <c r="D9" s="108">
        <f>SUM(D7:D8)*BDI!$C$26</f>
        <v>0</v>
      </c>
      <c r="E9" s="108">
        <f>SUM(E7:E8)*BDI!$C$26</f>
        <v>0</v>
      </c>
      <c r="F9" s="35"/>
      <c r="G9" s="35"/>
      <c r="H9" s="36"/>
      <c r="I9" s="37"/>
    </row>
    <row r="10" spans="1:9" s="30" customFormat="1" ht="42.95" customHeight="1">
      <c r="A10" s="38"/>
      <c r="B10" s="39" t="s">
        <v>54</v>
      </c>
      <c r="C10" s="109">
        <f>SUM(C7:C9)</f>
        <v>0</v>
      </c>
      <c r="D10" s="40">
        <f t="shared" ref="D10" si="1">SUM(D7:D9)</f>
        <v>0</v>
      </c>
      <c r="E10" s="110">
        <f>SUM(E7:E9)</f>
        <v>0</v>
      </c>
      <c r="F10" s="40"/>
      <c r="G10" s="40"/>
      <c r="H10" s="40"/>
      <c r="I10" s="41"/>
    </row>
    <row r="11" spans="1:9" s="26" customFormat="1" ht="18.75" thickBot="1">
      <c r="A11" s="42"/>
      <c r="B11" s="43" t="s">
        <v>55</v>
      </c>
      <c r="C11" s="45" t="e">
        <f>C10/$E$10</f>
        <v>#DIV/0!</v>
      </c>
      <c r="D11" s="45" t="e">
        <f>D10/$E$10</f>
        <v>#DIV/0!</v>
      </c>
      <c r="E11" s="45" t="e">
        <f>E10/$E$10</f>
        <v>#DIV/0!</v>
      </c>
      <c r="F11" s="45"/>
      <c r="G11" s="45"/>
      <c r="H11" s="44"/>
      <c r="I11" s="46"/>
    </row>
  </sheetData>
  <mergeCells count="3">
    <mergeCell ref="A3:A4"/>
    <mergeCell ref="B3:B4"/>
    <mergeCell ref="C3:I3"/>
  </mergeCells>
  <pageMargins left="0.51181102362204722" right="0.51181102362204722" top="0.78740157480314965" bottom="0.78740157480314965" header="0.31496062992125984" footer="0.31496062992125984"/>
  <pageSetup paperSize="8" scale="81" fitToHeight="0" orientation="landscape" r:id="rId1"/>
  <headerFooter>
    <oddHeader>&amp;L&amp;G&amp;C&amp;"-,Negrito"&amp;14MANUTENÇÃO DE COBERTURAS DE MADEIRA - PARQUE ESTADUAL DO JUQUERY&amp;RREFERENCIAL CDHU
VERSÃO 184
VIGÊNCIA A PARTIR DE 14/12/2021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view="pageBreakPreview" zoomScale="60" zoomScaleNormal="100" workbookViewId="0">
      <selection activeCell="F47" sqref="F47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41" t="s">
        <v>14</v>
      </c>
      <c r="B1" s="141"/>
      <c r="C1" s="141"/>
    </row>
    <row r="2" spans="1:5" ht="30" customHeight="1">
      <c r="A2" s="142" t="s">
        <v>15</v>
      </c>
      <c r="B2" s="142"/>
      <c r="C2" s="142"/>
    </row>
    <row r="3" spans="1:5" ht="5.0999999999999996" customHeight="1">
      <c r="A3" s="2"/>
      <c r="B3" s="2"/>
      <c r="C3" s="2"/>
    </row>
    <row r="4" spans="1:5" ht="15" customHeight="1">
      <c r="A4" s="143" t="s">
        <v>16</v>
      </c>
      <c r="B4" s="143"/>
      <c r="C4" s="3">
        <v>3</v>
      </c>
    </row>
    <row r="5" spans="1:5" ht="15" customHeight="1">
      <c r="A5" s="2"/>
      <c r="B5" s="2"/>
      <c r="C5" s="2"/>
      <c r="D5" s="144"/>
      <c r="E5" s="144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5.5E-2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0.01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3">
      <c r="A17" s="8" t="s">
        <v>32</v>
      </c>
      <c r="B17" s="9" t="s">
        <v>33</v>
      </c>
      <c r="C17" s="11">
        <v>0.05</v>
      </c>
    </row>
    <row r="18" spans="1:3">
      <c r="A18" s="8" t="s">
        <v>34</v>
      </c>
      <c r="B18" s="9" t="s">
        <v>35</v>
      </c>
      <c r="C18" s="10">
        <v>6.4999999999999997E-3</v>
      </c>
    </row>
    <row r="19" spans="1:3">
      <c r="A19" s="8" t="s">
        <v>36</v>
      </c>
      <c r="B19" s="9" t="s">
        <v>37</v>
      </c>
      <c r="C19" s="10">
        <v>0.03</v>
      </c>
    </row>
    <row r="20" spans="1:3">
      <c r="A20" s="8" t="s">
        <v>38</v>
      </c>
      <c r="B20" s="9" t="s">
        <v>39</v>
      </c>
      <c r="C20" s="9"/>
    </row>
    <row r="23" spans="1:3">
      <c r="A23" s="140" t="s">
        <v>44</v>
      </c>
      <c r="B23" s="140"/>
      <c r="C23" s="140"/>
    </row>
    <row r="24" spans="1:3">
      <c r="A24" s="140" t="s">
        <v>40</v>
      </c>
      <c r="B24" s="140"/>
      <c r="C24" s="140"/>
    </row>
    <row r="26" spans="1:3" ht="18.75">
      <c r="A26" s="145" t="s">
        <v>45</v>
      </c>
      <c r="B26" s="146"/>
      <c r="C26" s="12">
        <f>ROUNDUP((((1+(C10+SUM(C14:C15)))*(1+C12)+(1*C8))/(1-SUM(C17:C20)))-1,4)</f>
        <v>0.25939999999999996</v>
      </c>
    </row>
    <row r="31" spans="1:3" ht="15.75">
      <c r="A31" s="147" t="s">
        <v>41</v>
      </c>
      <c r="B31" s="147"/>
      <c r="C31" s="147"/>
    </row>
    <row r="32" spans="1:3" ht="30" customHeight="1">
      <c r="A32" s="142" t="s">
        <v>42</v>
      </c>
      <c r="B32" s="142"/>
      <c r="C32" s="142"/>
    </row>
    <row r="33" spans="1:3">
      <c r="A33" s="13"/>
      <c r="B33" s="13"/>
    </row>
    <row r="34" spans="1:3">
      <c r="A34" s="140" t="s">
        <v>43</v>
      </c>
      <c r="B34" s="140"/>
      <c r="C34" s="14">
        <v>3</v>
      </c>
    </row>
    <row r="36" spans="1:3" ht="18.75">
      <c r="A36" s="148" t="s">
        <v>46</v>
      </c>
      <c r="B36" s="149"/>
      <c r="C36" s="15">
        <f>IF(C34&lt;&gt;"",IF(C34=1,3.49,(IF(C34=2,6.23,IF(C34=3,8.87,""))))/100,"")</f>
        <v>8.8699999999999987E-2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2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ESTRADAS PETAR</vt:lpstr>
      <vt:lpstr>CRONOGRAMA</vt:lpstr>
      <vt:lpstr>BDI</vt:lpstr>
      <vt:lpstr>BDI!Area_de_impressao</vt:lpstr>
      <vt:lpstr>'ESTRADAS PETAR'!Area_de_impressao</vt:lpstr>
      <vt:lpstr>'ESTRADAS PETAR'!Titulos_de_impressao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2022-01-27T12:27:48Z</cp:lastPrinted>
  <dcterms:created xsi:type="dcterms:W3CDTF">2019-01-03T17:36:26Z</dcterms:created>
  <dcterms:modified xsi:type="dcterms:W3CDTF">2023-09-15T13:56:30Z</dcterms:modified>
</cp:coreProperties>
</file>