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10545" activeTab="0"/>
  </bookViews>
  <sheets>
    <sheet name="Cronograma" sheetId="1" r:id="rId1"/>
    <sheet name="Padrão Entrada" sheetId="2" r:id="rId2"/>
    <sheet name="Automação poço" sheetId="3" r:id="rId3"/>
    <sheet name="Sede" sheetId="4" r:id="rId4"/>
  </sheets>
  <definedNames>
    <definedName name="_xlnm.Print_Area" localSheetId="0">'Cronograma'!$A$1:$S$14</definedName>
    <definedName name="_xlnm.Print_Area" localSheetId="1">'Padrão Entrada'!$A$1:$I$20</definedName>
  </definedNames>
  <calcPr calcMode="manual" fullCalcOnLoad="1"/>
</workbook>
</file>

<file path=xl/sharedStrings.xml><?xml version="1.0" encoding="utf-8"?>
<sst xmlns="http://schemas.openxmlformats.org/spreadsheetml/2006/main" count="239" uniqueCount="115">
  <si>
    <t>un</t>
  </si>
  <si>
    <t>m</t>
  </si>
  <si>
    <t>Ítem</t>
  </si>
  <si>
    <t>Total</t>
  </si>
  <si>
    <t>Cód. CPOS</t>
  </si>
  <si>
    <t>Total com BDI</t>
  </si>
  <si>
    <t>PMat</t>
  </si>
  <si>
    <t>PMObra</t>
  </si>
  <si>
    <t>Quant</t>
  </si>
  <si>
    <t>Un</t>
  </si>
  <si>
    <t>Descrição</t>
  </si>
  <si>
    <t>PServ</t>
  </si>
  <si>
    <t>BDI (30%)</t>
  </si>
  <si>
    <t>PTotal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</si>
  <si>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</si>
  <si>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</si>
  <si>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</si>
  <si>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</si>
  <si>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</si>
  <si>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</si>
  <si>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</si>
  <si>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</si>
  <si>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</si>
  <si>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</si>
  <si>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</si>
  <si>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</si>
  <si>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</si>
  <si>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</si>
  <si>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</si>
  <si>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</si>
  <si>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</si>
  <si>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</si>
  <si>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</si>
  <si>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</si>
  <si>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</si>
  <si>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</si>
  <si>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68.01.360</t>
  </si>
  <si>
    <t>Poste de concreto duplo T, 200 kg, H = 7,50 m</t>
  </si>
  <si>
    <t>36.05.010</t>
  </si>
  <si>
    <t>Isolador tipo roldana para baixa tensão de 76 x 79 mm</t>
  </si>
  <si>
    <t>36.04.010</t>
  </si>
  <si>
    <t>Suporte para 1 isolador de baixa tensão</t>
  </si>
  <si>
    <t>38.01.060</t>
  </si>
  <si>
    <t>Eletroduto de PVC rígido roscável de 1´ - bengala e acessório</t>
  </si>
  <si>
    <t>36.03.020</t>
  </si>
  <si>
    <t>Caixa de medição polifásica (500 x 600 x 200) mm, padrão concessionária Elektro em acrílico transparente</t>
  </si>
  <si>
    <t>38.13.020</t>
  </si>
  <si>
    <t>Eletroduto corrugado em polietileno de alta densidade, DN= 50 mm, com acessórios</t>
  </si>
  <si>
    <t>49.03.020</t>
  </si>
  <si>
    <t>Caixa de passagem em alvenaria ou pré moldada, 60 x 60 x 60 cm, com tampa em ferro fundido hermática</t>
  </si>
  <si>
    <t>42.05.190</t>
  </si>
  <si>
    <t>Haste de aterramento de 3/4´ x 3,00 m</t>
  </si>
  <si>
    <t>42.05.140</t>
  </si>
  <si>
    <t>Conector olhal cabo/haste de 3/4´</t>
  </si>
  <si>
    <t>42.05.310</t>
  </si>
  <si>
    <t>Caixa de inspeção do terra cilíndrica em PVC rígido, diâmetro de 300 mm - h= 250 mm</t>
  </si>
  <si>
    <t>42.05.300</t>
  </si>
  <si>
    <t>Tampa para caixa de inspeção cilíndrica, aço galvanizado</t>
  </si>
  <si>
    <t>39.04.060</t>
  </si>
  <si>
    <t>Cabo de cobre nu, têmpera mole, classe 2, de 25 mm²</t>
  </si>
  <si>
    <t>37.20.080</t>
  </si>
  <si>
    <t>Barra de neutro e/ou terra</t>
  </si>
  <si>
    <t>39.21.060</t>
  </si>
  <si>
    <t>Cabo de cobre flexível de 16 mm², isolamento 0,6/1kV - isolação HEPR 90°C</t>
  </si>
  <si>
    <t>37.24.032</t>
  </si>
  <si>
    <t>Supressor de surto monofásico, Fase-Terra, In &gt; ou = 20 kA, Imax. de surto de 50 até 80 Ka</t>
  </si>
  <si>
    <t>39.21.020</t>
  </si>
  <si>
    <t>40.20.050</t>
  </si>
  <si>
    <t>40.20.090</t>
  </si>
  <si>
    <t>40.20.200</t>
  </si>
  <si>
    <t>Cabo de cobre flexível de 2,5 mm², isolamento 0,6/1kV - isolação HEPR 90°C, terra e chave bóia</t>
  </si>
  <si>
    <t>36.03.150</t>
  </si>
  <si>
    <t>Caixa de comando elétrico metálica galvanizada, uso externo, pintura eletrostática em epóxi, blindade com cadeado e hermética, IK 10 e índice de resistência a intemperes IP 65.</t>
  </si>
  <si>
    <t>40.12.190</t>
  </si>
  <si>
    <t>Chave comutadora/seletora com 2 polos e 2 posições para 25 A</t>
  </si>
  <si>
    <t>1.24</t>
  </si>
  <si>
    <t>1.25</t>
  </si>
  <si>
    <t>1.26</t>
  </si>
  <si>
    <t>Chave de boia normalmente fechada e aberta</t>
  </si>
  <si>
    <t>Item</t>
  </si>
  <si>
    <t>01</t>
  </si>
  <si>
    <t>02</t>
  </si>
  <si>
    <t>03</t>
  </si>
  <si>
    <t>Percentual</t>
  </si>
  <si>
    <t>BDI (30%) - Obra</t>
  </si>
  <si>
    <t>Total + BDI - Obra</t>
  </si>
  <si>
    <t>Gerenc. e Administração</t>
  </si>
  <si>
    <t>04</t>
  </si>
  <si>
    <t>Total (Obra)</t>
  </si>
  <si>
    <t>BDI (30%) (Obra)</t>
  </si>
  <si>
    <t>Total + BDI (Obra)</t>
  </si>
  <si>
    <t>Instalações Elétricas - Padrão entrada</t>
  </si>
  <si>
    <t>Instalações Elétricas - Automação Poço</t>
  </si>
  <si>
    <t>Semanas</t>
  </si>
  <si>
    <t>Total + BDI (Obra) + Gerenc. E Administração</t>
  </si>
  <si>
    <t>37.17.090</t>
  </si>
  <si>
    <t>Dispositivo diferencial residual de 63 A x 30 mA - 4 polos</t>
  </si>
  <si>
    <t>37.17.074</t>
  </si>
  <si>
    <t>Dispositivo diferencial residual de 25 A x 30 mA - 4 polos</t>
  </si>
  <si>
    <t>40.10.100</t>
  </si>
  <si>
    <t>Contator de potência 32 A - 2na+2nf</t>
  </si>
  <si>
    <t>40.11.030</t>
  </si>
  <si>
    <t>Relé bimetálico de sobrecarga para acoplamento direto, faixas de ajuste de 20/32 A, isolação 250V, trifásico, com retenção, 1NA e 1NF</t>
  </si>
  <si>
    <t>Sinalizador com lâmpada led 220V várias cores</t>
  </si>
  <si>
    <t>Botoeira sem retenção para quadro/painel, liga, 250V</t>
  </si>
  <si>
    <t>Botoeira com retenção para quadro/painel, emergência, 250V</t>
  </si>
  <si>
    <t>Instalações Elétricas - Sede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</si>
  <si>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</si>
  <si>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</si>
  <si>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</si>
  <si>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</si>
  <si>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</si>
  <si>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</si>
  <si>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37.13.800</t>
  </si>
  <si>
    <t>Mini-disjuntor termomagnético, unipolar 127/220 V, corrente de 10 A até 32 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</si>
</sst>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b/>
      <sz val="11"/>
      <name val="Ecofont Vera Sans"/>
      <family val="2"/>
    </font>
    <font>
      <b/>
      <sz val="10"/>
      <name val="Ecofont Vera Sans"/>
      <family val="2"/>
    </font>
    <font>
      <sz val="10"/>
      <name val="Ecofont Vera Sans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cofont Ver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thin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hair"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vertical="top" wrapText="1"/>
    </xf>
    <xf numFmtId="4" fontId="4" fillId="33" borderId="15" xfId="0" applyNumberFormat="1" applyFont="1" applyFill="1" applyBorder="1" applyAlignment="1">
      <alignment vertical="top" wrapText="1"/>
    </xf>
    <xf numFmtId="4" fontId="4" fillId="33" borderId="16" xfId="0" applyNumberFormat="1" applyFont="1" applyFill="1" applyBorder="1" applyAlignment="1">
      <alignment vertical="top" wrapText="1"/>
    </xf>
    <xf numFmtId="43" fontId="3" fillId="0" borderId="17" xfId="63" applyNumberFormat="1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/>
    </xf>
    <xf numFmtId="4" fontId="4" fillId="34" borderId="19" xfId="63" applyNumberFormat="1" applyFont="1" applyFill="1" applyBorder="1" applyAlignment="1">
      <alignment horizontal="right" vertical="center" wrapText="1"/>
    </xf>
    <xf numFmtId="43" fontId="4" fillId="34" borderId="19" xfId="63" applyNumberFormat="1" applyFont="1" applyFill="1" applyBorder="1" applyAlignment="1">
      <alignment vertical="center"/>
    </xf>
    <xf numFmtId="43" fontId="4" fillId="34" borderId="20" xfId="63" applyNumberFormat="1" applyFont="1" applyFill="1" applyBorder="1" applyAlignment="1">
      <alignment vertical="center"/>
    </xf>
    <xf numFmtId="4" fontId="4" fillId="34" borderId="15" xfId="63" applyNumberFormat="1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3" fontId="3" fillId="0" borderId="17" xfId="63" applyNumberFormat="1" applyFont="1" applyBorder="1" applyAlignment="1">
      <alignment horizontal="right" vertical="center" wrapText="1"/>
    </xf>
    <xf numFmtId="43" fontId="3" fillId="0" borderId="15" xfId="63" applyNumberFormat="1" applyFont="1" applyBorder="1" applyAlignment="1">
      <alignment horizontal="right" vertical="center" wrapText="1"/>
    </xf>
    <xf numFmtId="2" fontId="2" fillId="0" borderId="17" xfId="50" applyNumberFormat="1" applyFont="1" applyBorder="1" applyAlignment="1">
      <alignment horizontal="center" vertical="center"/>
      <protection/>
    </xf>
    <xf numFmtId="2" fontId="2" fillId="0" borderId="17" xfId="50" applyNumberFormat="1" applyFont="1" applyBorder="1" applyAlignment="1">
      <alignment vertical="center" wrapText="1"/>
      <protection/>
    </xf>
    <xf numFmtId="43" fontId="2" fillId="0" borderId="17" xfId="64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2" fontId="2" fillId="0" borderId="23" xfId="50" applyNumberFormat="1" applyFont="1" applyBorder="1" applyAlignment="1">
      <alignment horizontal="center" vertical="center"/>
      <protection/>
    </xf>
    <xf numFmtId="2" fontId="2" fillId="0" borderId="23" xfId="50" applyNumberFormat="1" applyFont="1" applyBorder="1" applyAlignment="1">
      <alignment vertical="center" wrapText="1"/>
      <protection/>
    </xf>
    <xf numFmtId="43" fontId="3" fillId="0" borderId="23" xfId="63" applyNumberFormat="1" applyFont="1" applyBorder="1" applyAlignment="1">
      <alignment horizontal="right" vertical="center" wrapText="1"/>
    </xf>
    <xf numFmtId="43" fontId="2" fillId="0" borderId="23" xfId="64" applyNumberFormat="1" applyFont="1" applyBorder="1" applyAlignment="1">
      <alignment vertical="center"/>
    </xf>
    <xf numFmtId="43" fontId="3" fillId="0" borderId="24" xfId="63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vertical="top" wrapText="1"/>
    </xf>
    <xf numFmtId="43" fontId="3" fillId="0" borderId="17" xfId="63" applyNumberFormat="1" applyFont="1" applyBorder="1" applyAlignment="1">
      <alignment horizontal="right" vertical="center"/>
    </xf>
    <xf numFmtId="43" fontId="3" fillId="0" borderId="15" xfId="63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" fontId="5" fillId="33" borderId="2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35" borderId="21" xfId="0" applyNumberFormat="1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43" fontId="6" fillId="0" borderId="0" xfId="63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9" fontId="5" fillId="33" borderId="27" xfId="63" applyNumberFormat="1" applyFont="1" applyFill="1" applyBorder="1" applyAlignment="1">
      <alignment horizontal="center" vertical="center"/>
    </xf>
    <xf numFmtId="9" fontId="5" fillId="33" borderId="28" xfId="63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43" fontId="6" fillId="0" borderId="0" xfId="63" applyFont="1" applyAlignment="1">
      <alignment vertical="center"/>
    </xf>
    <xf numFmtId="4" fontId="5" fillId="33" borderId="3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vertical="center"/>
    </xf>
    <xf numFmtId="4" fontId="6" fillId="35" borderId="29" xfId="0" applyNumberFormat="1" applyFont="1" applyFill="1" applyBorder="1" applyAlignment="1">
      <alignment vertical="center"/>
    </xf>
    <xf numFmtId="10" fontId="5" fillId="0" borderId="24" xfId="52" applyNumberFormat="1" applyFont="1" applyBorder="1" applyAlignment="1">
      <alignment horizontal="right" vertical="center" wrapText="1"/>
    </xf>
    <xf numFmtId="10" fontId="5" fillId="0" borderId="31" xfId="52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11" fontId="5" fillId="33" borderId="22" xfId="0" applyNumberFormat="1" applyFont="1" applyFill="1" applyBorder="1" applyAlignment="1" quotePrefix="1">
      <alignment horizontal="center" vertical="center"/>
    </xf>
    <xf numFmtId="11" fontId="5" fillId="33" borderId="23" xfId="0" applyNumberFormat="1" applyFont="1" applyFill="1" applyBorder="1" applyAlignment="1" quotePrefix="1">
      <alignment horizontal="center" vertical="center"/>
    </xf>
    <xf numFmtId="11" fontId="5" fillId="33" borderId="38" xfId="0" applyNumberFormat="1" applyFont="1" applyFill="1" applyBorder="1" applyAlignment="1" quotePrefix="1">
      <alignment horizontal="center" vertical="center"/>
    </xf>
    <xf numFmtId="11" fontId="5" fillId="33" borderId="24" xfId="0" applyNumberFormat="1" applyFont="1" applyFill="1" applyBorder="1" applyAlignment="1" quotePrefix="1">
      <alignment horizontal="center" vertical="center"/>
    </xf>
    <xf numFmtId="43" fontId="6" fillId="0" borderId="0" xfId="63" applyFont="1" applyAlignment="1">
      <alignment vertical="center"/>
    </xf>
    <xf numFmtId="4" fontId="6" fillId="0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11" fontId="5" fillId="33" borderId="49" xfId="0" applyNumberFormat="1" applyFont="1" applyFill="1" applyBorder="1" applyAlignment="1">
      <alignment horizontal="center" vertical="center"/>
    </xf>
    <xf numFmtId="11" fontId="5" fillId="33" borderId="19" xfId="0" applyNumberFormat="1" applyFont="1" applyFill="1" applyBorder="1" applyAlignment="1">
      <alignment horizontal="center" vertical="center"/>
    </xf>
    <xf numFmtId="11" fontId="5" fillId="33" borderId="30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9" fontId="5" fillId="33" borderId="53" xfId="63" applyNumberFormat="1" applyFont="1" applyFill="1" applyBorder="1" applyAlignment="1">
      <alignment horizontal="center" vertical="center"/>
    </xf>
    <xf numFmtId="9" fontId="5" fillId="33" borderId="54" xfId="63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59" xfId="0" applyFont="1" applyFill="1" applyBorder="1" applyAlignment="1">
      <alignment horizontal="center" vertical="top" wrapText="1"/>
    </xf>
    <xf numFmtId="0" fontId="4" fillId="33" borderId="60" xfId="0" applyFont="1" applyFill="1" applyBorder="1" applyAlignment="1">
      <alignment horizontal="center" vertical="top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PageLayoutView="0" workbookViewId="0" topLeftCell="B1">
      <selection activeCell="U18" sqref="U18"/>
    </sheetView>
  </sheetViews>
  <sheetFormatPr defaultColWidth="9.140625" defaultRowHeight="15"/>
  <cols>
    <col min="1" max="1" width="8.28125" style="45" customWidth="1"/>
    <col min="2" max="2" width="51.7109375" style="36" customWidth="1"/>
    <col min="3" max="18" width="3.7109375" style="36" customWidth="1"/>
    <col min="19" max="19" width="15.140625" style="36" bestFit="1" customWidth="1"/>
    <col min="20" max="20" width="3.57421875" style="36" customWidth="1"/>
    <col min="21" max="21" width="18.7109375" style="36" customWidth="1"/>
    <col min="22" max="16384" width="9.140625" style="36" customWidth="1"/>
  </cols>
  <sheetData>
    <row r="1" spans="1:19" ht="15" customHeight="1">
      <c r="A1" s="67" t="s">
        <v>79</v>
      </c>
      <c r="B1" s="69" t="s">
        <v>10</v>
      </c>
      <c r="C1" s="87" t="s">
        <v>93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54"/>
    </row>
    <row r="2" spans="1:19" ht="12.75">
      <c r="A2" s="68"/>
      <c r="B2" s="70"/>
      <c r="C2" s="71" t="s">
        <v>80</v>
      </c>
      <c r="D2" s="72"/>
      <c r="E2" s="72"/>
      <c r="F2" s="73"/>
      <c r="G2" s="72" t="s">
        <v>81</v>
      </c>
      <c r="H2" s="72"/>
      <c r="I2" s="72"/>
      <c r="J2" s="72"/>
      <c r="K2" s="72" t="s">
        <v>82</v>
      </c>
      <c r="L2" s="72"/>
      <c r="M2" s="72"/>
      <c r="N2" s="73"/>
      <c r="O2" s="72" t="s">
        <v>87</v>
      </c>
      <c r="P2" s="72"/>
      <c r="Q2" s="72"/>
      <c r="R2" s="74"/>
      <c r="S2" s="37" t="s">
        <v>83</v>
      </c>
    </row>
    <row r="3" spans="1:21" ht="12.75">
      <c r="A3" s="103">
        <v>1</v>
      </c>
      <c r="B3" s="60" t="str">
        <f>'Padrão Entrada'!C2</f>
        <v>Instalações Elétricas - Padrão entrada</v>
      </c>
      <c r="C3" s="39"/>
      <c r="D3" s="40"/>
      <c r="E3" s="46"/>
      <c r="F3" s="50"/>
      <c r="G3" s="40"/>
      <c r="H3" s="40"/>
      <c r="I3" s="46"/>
      <c r="J3" s="46"/>
      <c r="K3" s="40"/>
      <c r="L3" s="40"/>
      <c r="M3" s="46"/>
      <c r="N3" s="50"/>
      <c r="O3" s="40"/>
      <c r="P3" s="40"/>
      <c r="Q3" s="46"/>
      <c r="R3" s="47"/>
      <c r="S3" s="58" t="e">
        <f>#REF!/#REF!</f>
        <v>#REF!</v>
      </c>
      <c r="U3" s="75"/>
    </row>
    <row r="4" spans="1:21" ht="12.75">
      <c r="A4" s="102"/>
      <c r="B4" s="61"/>
      <c r="C4" s="76"/>
      <c r="D4" s="77"/>
      <c r="E4" s="77"/>
      <c r="F4" s="77"/>
      <c r="G4" s="78"/>
      <c r="H4" s="77"/>
      <c r="I4" s="77"/>
      <c r="J4" s="79"/>
      <c r="K4" s="78"/>
      <c r="L4" s="77"/>
      <c r="M4" s="77"/>
      <c r="N4" s="77"/>
      <c r="O4" s="78"/>
      <c r="P4" s="77"/>
      <c r="Q4" s="77"/>
      <c r="R4" s="80"/>
      <c r="S4" s="59"/>
      <c r="U4" s="75"/>
    </row>
    <row r="5" spans="1:21" ht="12.75">
      <c r="A5" s="102">
        <v>2</v>
      </c>
      <c r="B5" s="60" t="str">
        <f>'Automação poço'!C2</f>
        <v>Instalações Elétricas - Automação Poço</v>
      </c>
      <c r="C5" s="39"/>
      <c r="D5" s="40"/>
      <c r="E5" s="56"/>
      <c r="F5" s="57"/>
      <c r="G5" s="40"/>
      <c r="H5" s="40"/>
      <c r="I5" s="56"/>
      <c r="J5" s="56"/>
      <c r="K5" s="38"/>
      <c r="L5" s="38"/>
      <c r="M5" s="41"/>
      <c r="N5" s="51"/>
      <c r="O5" s="38"/>
      <c r="P5" s="38"/>
      <c r="Q5" s="41"/>
      <c r="R5" s="42"/>
      <c r="S5" s="58" t="e">
        <f>#REF!/#REF!</f>
        <v>#REF!</v>
      </c>
      <c r="U5" s="75"/>
    </row>
    <row r="6" spans="1:21" ht="12.75">
      <c r="A6" s="102"/>
      <c r="B6" s="61"/>
      <c r="C6" s="62"/>
      <c r="D6" s="63"/>
      <c r="E6" s="63"/>
      <c r="F6" s="63"/>
      <c r="G6" s="64"/>
      <c r="H6" s="63"/>
      <c r="I6" s="63"/>
      <c r="J6" s="65"/>
      <c r="K6" s="64"/>
      <c r="L6" s="63"/>
      <c r="M6" s="63"/>
      <c r="N6" s="63"/>
      <c r="O6" s="64"/>
      <c r="P6" s="63"/>
      <c r="Q6" s="63"/>
      <c r="R6" s="66"/>
      <c r="S6" s="59"/>
      <c r="U6" s="75"/>
    </row>
    <row r="7" spans="1:21" ht="12.75">
      <c r="A7" s="55"/>
      <c r="B7" s="60" t="s">
        <v>106</v>
      </c>
      <c r="C7" s="39"/>
      <c r="D7" s="40"/>
      <c r="E7" s="56"/>
      <c r="F7" s="57"/>
      <c r="G7" s="40"/>
      <c r="H7" s="40"/>
      <c r="I7" s="56"/>
      <c r="J7" s="56"/>
      <c r="K7" s="40"/>
      <c r="L7" s="40"/>
      <c r="M7" s="56"/>
      <c r="N7" s="57"/>
      <c r="O7" s="38"/>
      <c r="P7" s="38"/>
      <c r="Q7" s="41"/>
      <c r="R7" s="42"/>
      <c r="S7" s="58" t="e">
        <f>#REF!/#REF!</f>
        <v>#REF!</v>
      </c>
      <c r="U7" s="53"/>
    </row>
    <row r="8" spans="1:21" ht="12.75">
      <c r="A8" s="55"/>
      <c r="B8" s="61"/>
      <c r="C8" s="62"/>
      <c r="D8" s="63"/>
      <c r="E8" s="63"/>
      <c r="F8" s="63"/>
      <c r="G8" s="64"/>
      <c r="H8" s="63"/>
      <c r="I8" s="63"/>
      <c r="J8" s="65"/>
      <c r="K8" s="64"/>
      <c r="L8" s="63"/>
      <c r="M8" s="63"/>
      <c r="N8" s="63"/>
      <c r="O8" s="64"/>
      <c r="P8" s="63"/>
      <c r="Q8" s="63"/>
      <c r="R8" s="66"/>
      <c r="S8" s="59"/>
      <c r="U8" s="53"/>
    </row>
    <row r="9" spans="1:21" ht="12.75">
      <c r="A9" s="43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U9" s="44"/>
    </row>
    <row r="10" spans="1:21" ht="15" customHeight="1">
      <c r="A10" s="90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100" t="e">
        <f>#REF!/#REF!</f>
        <v>#REF!</v>
      </c>
      <c r="U10" s="44"/>
    </row>
    <row r="11" spans="1:21" ht="12.75">
      <c r="A11" s="93" t="s">
        <v>89</v>
      </c>
      <c r="B11" s="94" t="s">
        <v>84</v>
      </c>
      <c r="C11" s="94">
        <f>C10*0.3</f>
        <v>0</v>
      </c>
      <c r="D11" s="94"/>
      <c r="E11" s="94"/>
      <c r="F11" s="94"/>
      <c r="G11" s="94">
        <f>G10*0.3</f>
        <v>0</v>
      </c>
      <c r="H11" s="94"/>
      <c r="I11" s="94"/>
      <c r="J11" s="94"/>
      <c r="K11" s="94">
        <f>K10*0.3</f>
        <v>0</v>
      </c>
      <c r="L11" s="94"/>
      <c r="M11" s="94"/>
      <c r="N11" s="94"/>
      <c r="O11" s="94">
        <f>O10*0.3</f>
        <v>0</v>
      </c>
      <c r="P11" s="94"/>
      <c r="Q11" s="94"/>
      <c r="R11" s="95"/>
      <c r="S11" s="101"/>
      <c r="U11" s="44"/>
    </row>
    <row r="12" spans="1:21" ht="12.75">
      <c r="A12" s="96" t="s">
        <v>90</v>
      </c>
      <c r="B12" s="97" t="s">
        <v>85</v>
      </c>
      <c r="C12" s="97">
        <f>C10+C11</f>
        <v>0</v>
      </c>
      <c r="D12" s="97"/>
      <c r="E12" s="97"/>
      <c r="F12" s="97"/>
      <c r="G12" s="97">
        <f>G10+G11</f>
        <v>0</v>
      </c>
      <c r="H12" s="97"/>
      <c r="I12" s="97"/>
      <c r="J12" s="97"/>
      <c r="K12" s="97">
        <f>K10+K11</f>
        <v>0</v>
      </c>
      <c r="L12" s="97"/>
      <c r="M12" s="97"/>
      <c r="N12" s="97"/>
      <c r="O12" s="97">
        <f>O10+O11</f>
        <v>0</v>
      </c>
      <c r="P12" s="97"/>
      <c r="Q12" s="97"/>
      <c r="R12" s="98"/>
      <c r="S12" s="101"/>
      <c r="U12" s="44"/>
    </row>
    <row r="13" spans="1:21" ht="15" customHeight="1">
      <c r="A13" s="81" t="s">
        <v>86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S13" s="48" t="e">
        <f>#REF!/#REF!</f>
        <v>#REF!</v>
      </c>
      <c r="U13" s="44"/>
    </row>
    <row r="14" spans="1:21" ht="15" customHeight="1">
      <c r="A14" s="84" t="s">
        <v>94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49" t="e">
        <f>S10+S13</f>
        <v>#REF!</v>
      </c>
      <c r="U14" s="44"/>
    </row>
  </sheetData>
  <sheetProtection/>
  <mergeCells count="36">
    <mergeCell ref="A13:R13"/>
    <mergeCell ref="A14:R14"/>
    <mergeCell ref="C1:R1"/>
    <mergeCell ref="A10:R10"/>
    <mergeCell ref="A11:R11"/>
    <mergeCell ref="A12:R12"/>
    <mergeCell ref="B9:S9"/>
    <mergeCell ref="S10:S12"/>
    <mergeCell ref="A5:A6"/>
    <mergeCell ref="B5:B6"/>
    <mergeCell ref="S5:S6"/>
    <mergeCell ref="A3:A4"/>
    <mergeCell ref="B3:B4"/>
    <mergeCell ref="S3:S4"/>
    <mergeCell ref="U5:U6"/>
    <mergeCell ref="C6:F6"/>
    <mergeCell ref="G6:J6"/>
    <mergeCell ref="K6:N6"/>
    <mergeCell ref="O6:R6"/>
    <mergeCell ref="U3:U4"/>
    <mergeCell ref="C4:F4"/>
    <mergeCell ref="G4:J4"/>
    <mergeCell ref="K4:N4"/>
    <mergeCell ref="O4:R4"/>
    <mergeCell ref="A1:A2"/>
    <mergeCell ref="B1:B2"/>
    <mergeCell ref="C2:F2"/>
    <mergeCell ref="G2:J2"/>
    <mergeCell ref="K2:N2"/>
    <mergeCell ref="O2:R2"/>
    <mergeCell ref="S7:S8"/>
    <mergeCell ref="B7:B8"/>
    <mergeCell ref="C8:F8"/>
    <mergeCell ref="G8:J8"/>
    <mergeCell ref="K8:N8"/>
    <mergeCell ref="O8:R8"/>
  </mergeCells>
  <printOptions horizontalCentered="1"/>
  <pageMargins left="0.1968503937007874" right="0.1968503937007874" top="1.3779527559055118" bottom="0.984251968503937" header="0.3937007874015748" footer="0.1968503937007874"/>
  <pageSetup fitToHeight="0" horizontalDpi="600" verticalDpi="600" orientation="landscape" paperSize="9" scale="80" r:id="rId2"/>
  <headerFooter>
    <oddHeader>&amp;L&amp;G&amp;C
&amp;"Ecofont Vera Sans,Regular"&amp;16PE - Campina do Encantado
IstalaçõesElétricas
&amp;A&amp;R
&amp;"Ecofont Vera Sans,Regular"&amp;12Planilha de Custos e Cronograma
Boletim CPOS 172 - MAR/2018</oddHeader>
    <oddFooter>&amp;L&amp;G&amp;CAv. Prof. Frederico Hermann júnior, 345 - Prédio 12, 1° andar - Pinheiros - 05.459-010 São Paulo, SP
(11) 2997-5000    -   www.fflorestal.sp.gov.br&amp;R&amp;"Ecofont Vera Sans,Regular"&amp;12Folha 0&amp;P de 0&amp;N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I20" sqref="A1:I20"/>
    </sheetView>
  </sheetViews>
  <sheetFormatPr defaultColWidth="4.57421875" defaultRowHeight="15"/>
  <cols>
    <col min="1" max="1" width="6.7109375" style="1" bestFit="1" customWidth="1"/>
    <col min="2" max="2" width="15.00390625" style="1" customWidth="1"/>
    <col min="3" max="3" width="75.57421875" style="1" customWidth="1"/>
    <col min="4" max="4" width="7.421875" style="1" customWidth="1"/>
    <col min="5" max="5" width="11.421875" style="1" customWidth="1"/>
    <col min="6" max="9" width="12.140625" style="1" customWidth="1"/>
    <col min="10" max="16384" width="4.57421875" style="1" customWidth="1"/>
  </cols>
  <sheetData>
    <row r="1" spans="1:9" ht="30" customHeight="1">
      <c r="A1" s="2" t="s">
        <v>2</v>
      </c>
      <c r="B1" s="3" t="s">
        <v>4</v>
      </c>
      <c r="C1" s="4" t="s">
        <v>10</v>
      </c>
      <c r="D1" s="4" t="s">
        <v>9</v>
      </c>
      <c r="E1" s="5" t="s">
        <v>8</v>
      </c>
      <c r="F1" s="5" t="s">
        <v>6</v>
      </c>
      <c r="G1" s="5" t="s">
        <v>7</v>
      </c>
      <c r="H1" s="5" t="s">
        <v>11</v>
      </c>
      <c r="I1" s="6" t="s">
        <v>13</v>
      </c>
    </row>
    <row r="2" spans="1:9" ht="15">
      <c r="A2" s="18">
        <v>1</v>
      </c>
      <c r="B2" s="11"/>
      <c r="C2" s="12" t="s">
        <v>91</v>
      </c>
      <c r="D2" s="13"/>
      <c r="E2" s="14"/>
      <c r="F2" s="15"/>
      <c r="G2" s="15"/>
      <c r="H2" s="16"/>
      <c r="I2" s="17"/>
    </row>
    <row r="3" spans="1:9" ht="15">
      <c r="A3" s="19" t="s">
        <v>14</v>
      </c>
      <c r="B3" s="22" t="s">
        <v>36</v>
      </c>
      <c r="C3" s="23" t="s">
        <v>37</v>
      </c>
      <c r="D3" s="22" t="s">
        <v>0</v>
      </c>
      <c r="E3" s="32">
        <v>1</v>
      </c>
      <c r="F3" s="24"/>
      <c r="G3" s="24"/>
      <c r="H3" s="24"/>
      <c r="I3" s="33"/>
    </row>
    <row r="4" spans="1:9" ht="15">
      <c r="A4" s="19" t="s">
        <v>15</v>
      </c>
      <c r="B4" s="22" t="s">
        <v>38</v>
      </c>
      <c r="C4" s="23" t="s">
        <v>39</v>
      </c>
      <c r="D4" s="22" t="s">
        <v>0</v>
      </c>
      <c r="E4" s="32">
        <v>2</v>
      </c>
      <c r="F4" s="24"/>
      <c r="G4" s="24"/>
      <c r="H4" s="24"/>
      <c r="I4" s="33"/>
    </row>
    <row r="5" spans="1:9" ht="15">
      <c r="A5" s="19" t="s">
        <v>16</v>
      </c>
      <c r="B5" s="22" t="s">
        <v>40</v>
      </c>
      <c r="C5" s="23" t="s">
        <v>41</v>
      </c>
      <c r="D5" s="22" t="s">
        <v>0</v>
      </c>
      <c r="E5" s="32">
        <v>2</v>
      </c>
      <c r="F5" s="24"/>
      <c r="G5" s="24"/>
      <c r="H5" s="24"/>
      <c r="I5" s="33"/>
    </row>
    <row r="6" spans="1:9" ht="15">
      <c r="A6" s="19" t="s">
        <v>17</v>
      </c>
      <c r="B6" s="22" t="s">
        <v>42</v>
      </c>
      <c r="C6" s="23" t="s">
        <v>43</v>
      </c>
      <c r="D6" s="22" t="s">
        <v>1</v>
      </c>
      <c r="E6" s="32">
        <v>12</v>
      </c>
      <c r="F6" s="24"/>
      <c r="G6" s="24"/>
      <c r="H6" s="24"/>
      <c r="I6" s="33"/>
    </row>
    <row r="7" spans="1:9" ht="30">
      <c r="A7" s="19" t="s">
        <v>18</v>
      </c>
      <c r="B7" s="22" t="s">
        <v>44</v>
      </c>
      <c r="C7" s="23" t="s">
        <v>45</v>
      </c>
      <c r="D7" s="22" t="s">
        <v>0</v>
      </c>
      <c r="E7" s="32">
        <v>1</v>
      </c>
      <c r="F7" s="24"/>
      <c r="G7" s="24"/>
      <c r="H7" s="24"/>
      <c r="I7" s="33"/>
    </row>
    <row r="8" spans="1:9" ht="15">
      <c r="A8" s="19" t="s">
        <v>19</v>
      </c>
      <c r="B8" s="22" t="s">
        <v>95</v>
      </c>
      <c r="C8" s="23" t="s">
        <v>96</v>
      </c>
      <c r="D8" s="22" t="s">
        <v>0</v>
      </c>
      <c r="E8" s="32">
        <v>1</v>
      </c>
      <c r="F8" s="24"/>
      <c r="G8" s="24"/>
      <c r="H8" s="24"/>
      <c r="I8" s="33"/>
    </row>
    <row r="9" spans="1:9" ht="30">
      <c r="A9" s="19" t="s">
        <v>20</v>
      </c>
      <c r="B9" s="22" t="s">
        <v>46</v>
      </c>
      <c r="C9" s="23" t="s">
        <v>47</v>
      </c>
      <c r="D9" s="22" t="s">
        <v>1</v>
      </c>
      <c r="E9" s="32">
        <v>20</v>
      </c>
      <c r="F9" s="24"/>
      <c r="G9" s="24"/>
      <c r="H9" s="24"/>
      <c r="I9" s="33"/>
    </row>
    <row r="10" spans="1:9" ht="30">
      <c r="A10" s="19" t="s">
        <v>21</v>
      </c>
      <c r="B10" s="22" t="s">
        <v>48</v>
      </c>
      <c r="C10" s="23" t="s">
        <v>49</v>
      </c>
      <c r="D10" s="22" t="s">
        <v>0</v>
      </c>
      <c r="E10" s="32">
        <v>2</v>
      </c>
      <c r="F10" s="24"/>
      <c r="G10" s="24"/>
      <c r="H10" s="24"/>
      <c r="I10" s="33"/>
    </row>
    <row r="11" spans="1:9" ht="15">
      <c r="A11" s="19" t="s">
        <v>22</v>
      </c>
      <c r="B11" s="22" t="s">
        <v>50</v>
      </c>
      <c r="C11" s="23" t="s">
        <v>51</v>
      </c>
      <c r="D11" s="22" t="s">
        <v>0</v>
      </c>
      <c r="E11" s="32">
        <v>2</v>
      </c>
      <c r="F11" s="24"/>
      <c r="G11" s="24"/>
      <c r="H11" s="24"/>
      <c r="I11" s="33"/>
    </row>
    <row r="12" spans="1:9" ht="15">
      <c r="A12" s="19" t="s">
        <v>23</v>
      </c>
      <c r="B12" s="22" t="s">
        <v>52</v>
      </c>
      <c r="C12" s="23" t="s">
        <v>53</v>
      </c>
      <c r="D12" s="22" t="s">
        <v>0</v>
      </c>
      <c r="E12" s="32">
        <v>2</v>
      </c>
      <c r="F12" s="24"/>
      <c r="G12" s="24"/>
      <c r="H12" s="24"/>
      <c r="I12" s="33"/>
    </row>
    <row r="13" spans="1:9" ht="30">
      <c r="A13" s="19" t="s">
        <v>24</v>
      </c>
      <c r="B13" s="22" t="s">
        <v>54</v>
      </c>
      <c r="C13" s="23" t="s">
        <v>55</v>
      </c>
      <c r="D13" s="22" t="s">
        <v>0</v>
      </c>
      <c r="E13" s="32">
        <v>2</v>
      </c>
      <c r="F13" s="24"/>
      <c r="G13" s="24"/>
      <c r="H13" s="24"/>
      <c r="I13" s="33"/>
    </row>
    <row r="14" spans="1:9" ht="15">
      <c r="A14" s="19" t="s">
        <v>25</v>
      </c>
      <c r="B14" s="22" t="s">
        <v>56</v>
      </c>
      <c r="C14" s="23" t="s">
        <v>57</v>
      </c>
      <c r="D14" s="22" t="s">
        <v>0</v>
      </c>
      <c r="E14" s="10">
        <v>2</v>
      </c>
      <c r="F14" s="24"/>
      <c r="G14" s="24"/>
      <c r="H14" s="24"/>
      <c r="I14" s="33"/>
    </row>
    <row r="15" spans="1:9" ht="15">
      <c r="A15" s="19" t="s">
        <v>26</v>
      </c>
      <c r="B15" s="22" t="s">
        <v>58</v>
      </c>
      <c r="C15" s="23" t="s">
        <v>59</v>
      </c>
      <c r="D15" s="22" t="s">
        <v>1</v>
      </c>
      <c r="E15" s="32">
        <v>6</v>
      </c>
      <c r="F15" s="24"/>
      <c r="G15" s="24"/>
      <c r="H15" s="24"/>
      <c r="I15" s="33"/>
    </row>
    <row r="16" spans="1:9" ht="30">
      <c r="A16" s="19" t="s">
        <v>30</v>
      </c>
      <c r="B16" s="22" t="s">
        <v>62</v>
      </c>
      <c r="C16" s="23" t="s">
        <v>63</v>
      </c>
      <c r="D16" s="22" t="s">
        <v>1</v>
      </c>
      <c r="E16" s="32">
        <v>100</v>
      </c>
      <c r="F16" s="24"/>
      <c r="G16" s="24"/>
      <c r="H16" s="24"/>
      <c r="I16" s="33"/>
    </row>
    <row r="17" spans="1:9" ht="1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5">
      <c r="A18" s="104" t="s">
        <v>3</v>
      </c>
      <c r="B18" s="105"/>
      <c r="C18" s="105"/>
      <c r="D18" s="105"/>
      <c r="E18" s="105"/>
      <c r="F18" s="105"/>
      <c r="G18" s="105"/>
      <c r="H18" s="105"/>
      <c r="I18" s="7"/>
    </row>
    <row r="19" spans="1:9" ht="15">
      <c r="A19" s="106" t="s">
        <v>12</v>
      </c>
      <c r="B19" s="107"/>
      <c r="C19" s="107"/>
      <c r="D19" s="107"/>
      <c r="E19" s="107"/>
      <c r="F19" s="107"/>
      <c r="G19" s="107"/>
      <c r="H19" s="107"/>
      <c r="I19" s="8"/>
    </row>
    <row r="20" spans="1:9" ht="15">
      <c r="A20" s="108" t="s">
        <v>5</v>
      </c>
      <c r="B20" s="109"/>
      <c r="C20" s="109"/>
      <c r="D20" s="109"/>
      <c r="E20" s="109"/>
      <c r="F20" s="109"/>
      <c r="G20" s="109"/>
      <c r="H20" s="109"/>
      <c r="I20" s="9"/>
    </row>
    <row r="22" ht="15.75">
      <c r="S22" s="52"/>
    </row>
  </sheetData>
  <sheetProtection/>
  <mergeCells count="3">
    <mergeCell ref="A18:H18"/>
    <mergeCell ref="A19:H19"/>
    <mergeCell ref="A20:H20"/>
  </mergeCells>
  <printOptions horizontalCentered="1"/>
  <pageMargins left="0.1968503937007874" right="0.1968503937007874" top="1.3779527559055118" bottom="0.984251968503937" header="0.3937007874015748" footer="0.1968503937007874"/>
  <pageSetup fitToHeight="0" horizontalDpi="600" verticalDpi="600" orientation="landscape" paperSize="9" scale="80" r:id="rId2"/>
  <headerFooter>
    <oddHeader>&amp;L&amp;G&amp;C
&amp;"Ecofont Vera Sans,Regular"&amp;16PE - Campina do Encantado
IstalaçõesElétricas
&amp;A&amp;R
&amp;"Ecofont Vera Sans,Regular"&amp;12Planilha de Custos e Cronograma
Boletim CPOS 172 - MAR/2018</oddHeader>
    <oddFooter>&amp;L&amp;G&amp;CAv. Prof. Frederico Hermann júnior, 345 - Prédio 12, 1° andar - Pinheiros - 05.459-010 São Paulo, SP
(11) 2997-5000    -   www.fflorestal.sp.gov.br&amp;R&amp;"Ecofont Vera Sans,Regular"&amp;12Folha 0&amp;P de 0&amp;N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I25" sqref="A1:I25"/>
    </sheetView>
  </sheetViews>
  <sheetFormatPr defaultColWidth="4.57421875" defaultRowHeight="15"/>
  <cols>
    <col min="1" max="1" width="6.7109375" style="1" bestFit="1" customWidth="1"/>
    <col min="2" max="2" width="15.00390625" style="1" customWidth="1"/>
    <col min="3" max="3" width="75.57421875" style="1" customWidth="1"/>
    <col min="4" max="4" width="7.421875" style="1" customWidth="1"/>
    <col min="5" max="5" width="11.421875" style="1" customWidth="1"/>
    <col min="6" max="8" width="15.140625" style="1" customWidth="1"/>
    <col min="9" max="9" width="17.57421875" style="1" customWidth="1"/>
    <col min="10" max="16384" width="4.57421875" style="1" customWidth="1"/>
  </cols>
  <sheetData>
    <row r="1" spans="1:9" ht="30" customHeight="1">
      <c r="A1" s="2" t="s">
        <v>2</v>
      </c>
      <c r="B1" s="3" t="s">
        <v>4</v>
      </c>
      <c r="C1" s="4" t="s">
        <v>10</v>
      </c>
      <c r="D1" s="4" t="s">
        <v>9</v>
      </c>
      <c r="E1" s="5" t="s">
        <v>8</v>
      </c>
      <c r="F1" s="5" t="s">
        <v>6</v>
      </c>
      <c r="G1" s="5" t="s">
        <v>7</v>
      </c>
      <c r="H1" s="5" t="s">
        <v>11</v>
      </c>
      <c r="I1" s="6" t="s">
        <v>13</v>
      </c>
    </row>
    <row r="2" spans="1:9" ht="15">
      <c r="A2" s="18">
        <v>1</v>
      </c>
      <c r="B2" s="11"/>
      <c r="C2" s="12" t="s">
        <v>92</v>
      </c>
      <c r="D2" s="13"/>
      <c r="E2" s="14"/>
      <c r="F2" s="15"/>
      <c r="G2" s="15"/>
      <c r="H2" s="16"/>
      <c r="I2" s="17"/>
    </row>
    <row r="3" spans="1:9" ht="30">
      <c r="A3" s="19" t="s">
        <v>20</v>
      </c>
      <c r="B3" s="22" t="s">
        <v>46</v>
      </c>
      <c r="C3" s="23" t="s">
        <v>47</v>
      </c>
      <c r="D3" s="22" t="s">
        <v>1</v>
      </c>
      <c r="E3" s="20">
        <v>150</v>
      </c>
      <c r="F3" s="24"/>
      <c r="G3" s="24"/>
      <c r="H3" s="24"/>
      <c r="I3" s="21"/>
    </row>
    <row r="4" spans="1:9" ht="30">
      <c r="A4" s="19" t="s">
        <v>21</v>
      </c>
      <c r="B4" s="22" t="s">
        <v>48</v>
      </c>
      <c r="C4" s="23" t="s">
        <v>49</v>
      </c>
      <c r="D4" s="22" t="s">
        <v>0</v>
      </c>
      <c r="E4" s="20">
        <v>5</v>
      </c>
      <c r="F4" s="24"/>
      <c r="G4" s="24"/>
      <c r="H4" s="24"/>
      <c r="I4" s="21"/>
    </row>
    <row r="5" spans="1:9" ht="15">
      <c r="A5" s="19" t="s">
        <v>22</v>
      </c>
      <c r="B5" s="22" t="s">
        <v>50</v>
      </c>
      <c r="C5" s="23" t="s">
        <v>51</v>
      </c>
      <c r="D5" s="22" t="s">
        <v>0</v>
      </c>
      <c r="E5" s="20">
        <v>2</v>
      </c>
      <c r="F5" s="24"/>
      <c r="G5" s="24"/>
      <c r="H5" s="24"/>
      <c r="I5" s="21"/>
    </row>
    <row r="6" spans="1:9" ht="15">
      <c r="A6" s="19" t="s">
        <v>23</v>
      </c>
      <c r="B6" s="22" t="s">
        <v>52</v>
      </c>
      <c r="C6" s="23" t="s">
        <v>53</v>
      </c>
      <c r="D6" s="22" t="s">
        <v>0</v>
      </c>
      <c r="E6" s="20">
        <v>2</v>
      </c>
      <c r="F6" s="24"/>
      <c r="G6" s="24"/>
      <c r="H6" s="24"/>
      <c r="I6" s="21"/>
    </row>
    <row r="7" spans="1:9" ht="30">
      <c r="A7" s="19" t="s">
        <v>24</v>
      </c>
      <c r="B7" s="22" t="s">
        <v>54</v>
      </c>
      <c r="C7" s="23" t="s">
        <v>55</v>
      </c>
      <c r="D7" s="22" t="s">
        <v>0</v>
      </c>
      <c r="E7" s="20">
        <v>2</v>
      </c>
      <c r="F7" s="24"/>
      <c r="G7" s="24"/>
      <c r="H7" s="24"/>
      <c r="I7" s="21"/>
    </row>
    <row r="8" spans="1:9" ht="15">
      <c r="A8" s="19" t="s">
        <v>25</v>
      </c>
      <c r="B8" s="22" t="s">
        <v>56</v>
      </c>
      <c r="C8" s="23" t="s">
        <v>57</v>
      </c>
      <c r="D8" s="22" t="s">
        <v>0</v>
      </c>
      <c r="E8" s="10">
        <v>2</v>
      </c>
      <c r="F8" s="24"/>
      <c r="G8" s="24"/>
      <c r="H8" s="24"/>
      <c r="I8" s="21"/>
    </row>
    <row r="9" spans="1:9" ht="15">
      <c r="A9" s="19" t="s">
        <v>26</v>
      </c>
      <c r="B9" s="22" t="s">
        <v>58</v>
      </c>
      <c r="C9" s="23" t="s">
        <v>59</v>
      </c>
      <c r="D9" s="22" t="s">
        <v>1</v>
      </c>
      <c r="E9" s="20">
        <v>6</v>
      </c>
      <c r="F9" s="24"/>
      <c r="G9" s="24"/>
      <c r="H9" s="24"/>
      <c r="I9" s="21"/>
    </row>
    <row r="10" spans="1:9" ht="45">
      <c r="A10" s="19" t="s">
        <v>27</v>
      </c>
      <c r="B10" s="22" t="s">
        <v>71</v>
      </c>
      <c r="C10" s="23" t="s">
        <v>72</v>
      </c>
      <c r="D10" s="22" t="s">
        <v>0</v>
      </c>
      <c r="E10" s="20">
        <v>1</v>
      </c>
      <c r="F10" s="24"/>
      <c r="G10" s="24"/>
      <c r="H10" s="24"/>
      <c r="I10" s="21"/>
    </row>
    <row r="11" spans="1:9" ht="15">
      <c r="A11" s="19" t="s">
        <v>28</v>
      </c>
      <c r="B11" s="22" t="s">
        <v>60</v>
      </c>
      <c r="C11" s="23" t="s">
        <v>61</v>
      </c>
      <c r="D11" s="22" t="s">
        <v>0</v>
      </c>
      <c r="E11" s="20">
        <v>2</v>
      </c>
      <c r="F11" s="24"/>
      <c r="G11" s="24"/>
      <c r="H11" s="24"/>
      <c r="I11" s="21"/>
    </row>
    <row r="12" spans="1:9" ht="15">
      <c r="A12" s="19" t="s">
        <v>29</v>
      </c>
      <c r="B12" s="22" t="s">
        <v>97</v>
      </c>
      <c r="C12" s="23" t="s">
        <v>98</v>
      </c>
      <c r="D12" s="22" t="s">
        <v>0</v>
      </c>
      <c r="E12" s="20">
        <v>1</v>
      </c>
      <c r="F12" s="24"/>
      <c r="G12" s="24"/>
      <c r="H12" s="24"/>
      <c r="I12" s="21"/>
    </row>
    <row r="13" spans="1:9" ht="30">
      <c r="A13" s="19" t="s">
        <v>31</v>
      </c>
      <c r="B13" s="22" t="s">
        <v>66</v>
      </c>
      <c r="C13" s="23" t="s">
        <v>70</v>
      </c>
      <c r="D13" s="22" t="s">
        <v>1</v>
      </c>
      <c r="E13" s="28">
        <v>500</v>
      </c>
      <c r="F13" s="24"/>
      <c r="G13" s="24"/>
      <c r="H13" s="24"/>
      <c r="I13" s="21"/>
    </row>
    <row r="14" spans="1:9" ht="15">
      <c r="A14" s="19" t="s">
        <v>32</v>
      </c>
      <c r="B14" s="22" t="s">
        <v>99</v>
      </c>
      <c r="C14" s="23" t="s">
        <v>100</v>
      </c>
      <c r="D14" s="22" t="s">
        <v>0</v>
      </c>
      <c r="E14" s="28">
        <v>1</v>
      </c>
      <c r="F14" s="24"/>
      <c r="G14" s="24"/>
      <c r="H14" s="24"/>
      <c r="I14" s="21"/>
    </row>
    <row r="15" spans="1:9" ht="45">
      <c r="A15" s="19" t="s">
        <v>33</v>
      </c>
      <c r="B15" s="22" t="s">
        <v>101</v>
      </c>
      <c r="C15" s="23" t="s">
        <v>102</v>
      </c>
      <c r="D15" s="22" t="s">
        <v>0</v>
      </c>
      <c r="E15" s="28">
        <v>1</v>
      </c>
      <c r="F15" s="24"/>
      <c r="G15" s="24"/>
      <c r="H15" s="24"/>
      <c r="I15" s="21"/>
    </row>
    <row r="16" spans="1:9" ht="15">
      <c r="A16" s="19" t="s">
        <v>34</v>
      </c>
      <c r="B16" s="22" t="s">
        <v>67</v>
      </c>
      <c r="C16" s="23" t="s">
        <v>103</v>
      </c>
      <c r="D16" s="22" t="s">
        <v>0</v>
      </c>
      <c r="E16" s="28">
        <v>6</v>
      </c>
      <c r="F16" s="24"/>
      <c r="G16" s="24"/>
      <c r="H16" s="24"/>
      <c r="I16" s="21"/>
    </row>
    <row r="17" spans="1:9" ht="15">
      <c r="A17" s="19" t="s">
        <v>35</v>
      </c>
      <c r="B17" s="22" t="s">
        <v>68</v>
      </c>
      <c r="C17" s="23" t="s">
        <v>104</v>
      </c>
      <c r="D17" s="22" t="s">
        <v>0</v>
      </c>
      <c r="E17" s="28">
        <v>1</v>
      </c>
      <c r="F17" s="24"/>
      <c r="G17" s="24"/>
      <c r="H17" s="24"/>
      <c r="I17" s="21"/>
    </row>
    <row r="18" spans="1:9" ht="15">
      <c r="A18" s="19" t="s">
        <v>75</v>
      </c>
      <c r="B18" s="22" t="s">
        <v>68</v>
      </c>
      <c r="C18" s="23" t="s">
        <v>105</v>
      </c>
      <c r="D18" s="22" t="s">
        <v>0</v>
      </c>
      <c r="E18" s="28">
        <v>1</v>
      </c>
      <c r="F18" s="24"/>
      <c r="G18" s="24"/>
      <c r="H18" s="24"/>
      <c r="I18" s="21"/>
    </row>
    <row r="19" spans="1:9" ht="15">
      <c r="A19" s="19" t="s">
        <v>76</v>
      </c>
      <c r="B19" s="22" t="s">
        <v>69</v>
      </c>
      <c r="C19" s="23" t="s">
        <v>78</v>
      </c>
      <c r="D19" s="22" t="s">
        <v>0</v>
      </c>
      <c r="E19" s="28">
        <v>2</v>
      </c>
      <c r="F19" s="24"/>
      <c r="G19" s="24"/>
      <c r="H19" s="24"/>
      <c r="I19" s="21"/>
    </row>
    <row r="20" spans="1:9" ht="15">
      <c r="A20" s="19" t="s">
        <v>77</v>
      </c>
      <c r="B20" s="34" t="s">
        <v>73</v>
      </c>
      <c r="C20" s="35" t="s">
        <v>74</v>
      </c>
      <c r="D20" s="34" t="s">
        <v>0</v>
      </c>
      <c r="E20" s="28">
        <v>1</v>
      </c>
      <c r="F20" s="24"/>
      <c r="G20" s="24"/>
      <c r="H20" s="24"/>
      <c r="I20" s="21"/>
    </row>
    <row r="21" spans="1:19" ht="30">
      <c r="A21" s="25" t="s">
        <v>35</v>
      </c>
      <c r="B21" s="26" t="s">
        <v>64</v>
      </c>
      <c r="C21" s="27" t="s">
        <v>65</v>
      </c>
      <c r="D21" s="26" t="s">
        <v>0</v>
      </c>
      <c r="E21" s="28">
        <v>3</v>
      </c>
      <c r="F21" s="29"/>
      <c r="G21" s="29"/>
      <c r="H21" s="29"/>
      <c r="I21" s="30"/>
      <c r="S21" s="52"/>
    </row>
    <row r="22" spans="1:9" ht="1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5">
      <c r="A23" s="104" t="s">
        <v>3</v>
      </c>
      <c r="B23" s="105"/>
      <c r="C23" s="105"/>
      <c r="D23" s="105"/>
      <c r="E23" s="105"/>
      <c r="F23" s="105"/>
      <c r="G23" s="105"/>
      <c r="H23" s="105"/>
      <c r="I23" s="7"/>
    </row>
    <row r="24" spans="1:9" ht="15">
      <c r="A24" s="106" t="s">
        <v>12</v>
      </c>
      <c r="B24" s="107"/>
      <c r="C24" s="107"/>
      <c r="D24" s="107"/>
      <c r="E24" s="107"/>
      <c r="F24" s="107"/>
      <c r="G24" s="107"/>
      <c r="H24" s="107"/>
      <c r="I24" s="8"/>
    </row>
    <row r="25" spans="1:9" ht="15">
      <c r="A25" s="108" t="s">
        <v>5</v>
      </c>
      <c r="B25" s="109"/>
      <c r="C25" s="109"/>
      <c r="D25" s="109"/>
      <c r="E25" s="109"/>
      <c r="F25" s="109"/>
      <c r="G25" s="109"/>
      <c r="H25" s="109"/>
      <c r="I25" s="9"/>
    </row>
  </sheetData>
  <sheetProtection/>
  <mergeCells count="3">
    <mergeCell ref="A23:H23"/>
    <mergeCell ref="A24:H24"/>
    <mergeCell ref="A25:H25"/>
  </mergeCells>
  <printOptions horizontalCentered="1"/>
  <pageMargins left="0.1968503937007874" right="0.1968503937007874" top="1.3779527559055118" bottom="0.984251968503937" header="0.3937007874015748" footer="0.1968503937007874"/>
  <pageSetup horizontalDpi="600" verticalDpi="600" orientation="landscape" paperSize="9" scale="80" r:id="rId2"/>
  <headerFooter>
    <oddHeader>&amp;L&amp;G&amp;C
&amp;"Ecofont Vera Sans,Regular"&amp;16PE - Campina do Encantado
IstalaçõesElétricas
&amp;A&amp;R
&amp;"Ecofont Vera Sans,Regular"&amp;12Planilha de Custos e Cronograma
Boletim CPOS 172 - MAR/2018</oddHeader>
    <oddFooter>&amp;L&amp;G&amp;CAv. Prof. Frederico Hermann júnior, 345 - Prédio 12, 1° andar - Pinheiros - 05.459-010 São Paulo, SP
(11) 2997-5000    -   www.fflorestal.sp.gov.br&amp;R&amp;"Ecofont Vera Sans,Regular"&amp;12Folha 0&amp;P de 0&amp;N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I19" sqref="A1:I19"/>
    </sheetView>
  </sheetViews>
  <sheetFormatPr defaultColWidth="4.57421875" defaultRowHeight="15"/>
  <cols>
    <col min="1" max="1" width="6.7109375" style="1" bestFit="1" customWidth="1"/>
    <col min="2" max="2" width="15.00390625" style="1" customWidth="1"/>
    <col min="3" max="3" width="75.57421875" style="1" customWidth="1"/>
    <col min="4" max="4" width="7.421875" style="1" customWidth="1"/>
    <col min="5" max="5" width="11.421875" style="1" customWidth="1"/>
    <col min="6" max="8" width="15.140625" style="1" customWidth="1"/>
    <col min="9" max="9" width="17.57421875" style="1" customWidth="1"/>
    <col min="10" max="16384" width="4.57421875" style="1" customWidth="1"/>
  </cols>
  <sheetData>
    <row r="1" spans="1:9" ht="30" customHeight="1">
      <c r="A1" s="2" t="s">
        <v>2</v>
      </c>
      <c r="B1" s="3" t="s">
        <v>4</v>
      </c>
      <c r="C1" s="4" t="s">
        <v>10</v>
      </c>
      <c r="D1" s="4" t="s">
        <v>9</v>
      </c>
      <c r="E1" s="5" t="s">
        <v>8</v>
      </c>
      <c r="F1" s="5" t="s">
        <v>6</v>
      </c>
      <c r="G1" s="5" t="s">
        <v>7</v>
      </c>
      <c r="H1" s="5" t="s">
        <v>11</v>
      </c>
      <c r="I1" s="6" t="s">
        <v>13</v>
      </c>
    </row>
    <row r="2" spans="1:9" ht="15">
      <c r="A2" s="18">
        <v>1</v>
      </c>
      <c r="B2" s="11"/>
      <c r="C2" s="12" t="s">
        <v>106</v>
      </c>
      <c r="D2" s="13"/>
      <c r="E2" s="14"/>
      <c r="F2" s="15"/>
      <c r="G2" s="15"/>
      <c r="H2" s="16"/>
      <c r="I2" s="17"/>
    </row>
    <row r="3" spans="1:9" ht="15">
      <c r="A3" s="19" t="s">
        <v>22</v>
      </c>
      <c r="B3" s="22" t="s">
        <v>50</v>
      </c>
      <c r="C3" s="23" t="s">
        <v>51</v>
      </c>
      <c r="D3" s="22" t="s">
        <v>0</v>
      </c>
      <c r="E3" s="20">
        <v>2</v>
      </c>
      <c r="F3" s="24"/>
      <c r="G3" s="24"/>
      <c r="H3" s="24"/>
      <c r="I3" s="21"/>
    </row>
    <row r="4" spans="1:9" ht="15">
      <c r="A4" s="19" t="s">
        <v>23</v>
      </c>
      <c r="B4" s="22" t="s">
        <v>52</v>
      </c>
      <c r="C4" s="23" t="s">
        <v>53</v>
      </c>
      <c r="D4" s="22" t="s">
        <v>0</v>
      </c>
      <c r="E4" s="20">
        <v>2</v>
      </c>
      <c r="F4" s="24"/>
      <c r="G4" s="24"/>
      <c r="H4" s="24"/>
      <c r="I4" s="21"/>
    </row>
    <row r="5" spans="1:9" ht="30">
      <c r="A5" s="19" t="s">
        <v>24</v>
      </c>
      <c r="B5" s="22" t="s">
        <v>54</v>
      </c>
      <c r="C5" s="23" t="s">
        <v>55</v>
      </c>
      <c r="D5" s="22" t="s">
        <v>0</v>
      </c>
      <c r="E5" s="20">
        <v>2</v>
      </c>
      <c r="F5" s="24"/>
      <c r="G5" s="24"/>
      <c r="H5" s="24"/>
      <c r="I5" s="21"/>
    </row>
    <row r="6" spans="1:9" ht="15">
      <c r="A6" s="19" t="s">
        <v>25</v>
      </c>
      <c r="B6" s="22" t="s">
        <v>56</v>
      </c>
      <c r="C6" s="23" t="s">
        <v>57</v>
      </c>
      <c r="D6" s="22" t="s">
        <v>0</v>
      </c>
      <c r="E6" s="10">
        <v>2</v>
      </c>
      <c r="F6" s="24"/>
      <c r="G6" s="24"/>
      <c r="H6" s="24"/>
      <c r="I6" s="21"/>
    </row>
    <row r="7" spans="1:9" ht="15">
      <c r="A7" s="19" t="s">
        <v>26</v>
      </c>
      <c r="B7" s="22" t="s">
        <v>58</v>
      </c>
      <c r="C7" s="23" t="s">
        <v>59</v>
      </c>
      <c r="D7" s="22" t="s">
        <v>1</v>
      </c>
      <c r="E7" s="20">
        <v>6</v>
      </c>
      <c r="F7" s="24"/>
      <c r="G7" s="24"/>
      <c r="H7" s="24"/>
      <c r="I7" s="21"/>
    </row>
    <row r="8" spans="1:9" ht="15">
      <c r="A8" s="19" t="s">
        <v>28</v>
      </c>
      <c r="B8" s="22" t="s">
        <v>60</v>
      </c>
      <c r="C8" s="23" t="s">
        <v>61</v>
      </c>
      <c r="D8" s="22" t="s">
        <v>0</v>
      </c>
      <c r="E8" s="20">
        <v>2</v>
      </c>
      <c r="F8" s="24"/>
      <c r="G8" s="24"/>
      <c r="H8" s="24"/>
      <c r="I8" s="21"/>
    </row>
    <row r="9" spans="1:9" ht="15">
      <c r="A9" s="19" t="s">
        <v>29</v>
      </c>
      <c r="B9" s="22" t="s">
        <v>95</v>
      </c>
      <c r="C9" s="23" t="s">
        <v>96</v>
      </c>
      <c r="D9" s="22" t="s">
        <v>0</v>
      </c>
      <c r="E9" s="20">
        <v>1</v>
      </c>
      <c r="F9" s="24"/>
      <c r="G9" s="24"/>
      <c r="H9" s="24"/>
      <c r="I9" s="21"/>
    </row>
    <row r="10" spans="1:9" ht="30">
      <c r="A10" s="19" t="s">
        <v>30</v>
      </c>
      <c r="B10" s="22" t="s">
        <v>62</v>
      </c>
      <c r="C10" s="23" t="s">
        <v>63</v>
      </c>
      <c r="D10" s="22" t="s">
        <v>1</v>
      </c>
      <c r="E10" s="20">
        <v>100</v>
      </c>
      <c r="F10" s="24"/>
      <c r="G10" s="24"/>
      <c r="H10" s="24"/>
      <c r="I10" s="21"/>
    </row>
    <row r="11" spans="1:9" ht="30">
      <c r="A11" s="19" t="s">
        <v>31</v>
      </c>
      <c r="B11" s="22" t="s">
        <v>107</v>
      </c>
      <c r="C11" s="23" t="s">
        <v>108</v>
      </c>
      <c r="D11" s="22" t="s">
        <v>1</v>
      </c>
      <c r="E11" s="28">
        <v>400</v>
      </c>
      <c r="F11" s="24"/>
      <c r="G11" s="24"/>
      <c r="H11" s="24"/>
      <c r="I11" s="21"/>
    </row>
    <row r="12" spans="1:9" ht="30">
      <c r="A12" s="19" t="s">
        <v>32</v>
      </c>
      <c r="B12" s="22" t="s">
        <v>109</v>
      </c>
      <c r="C12" s="23" t="s">
        <v>110</v>
      </c>
      <c r="D12" s="22" t="s">
        <v>1</v>
      </c>
      <c r="E12" s="28">
        <v>300</v>
      </c>
      <c r="F12" s="24"/>
      <c r="G12" s="24"/>
      <c r="H12" s="24"/>
      <c r="I12" s="21"/>
    </row>
    <row r="13" spans="1:9" ht="15" customHeight="1">
      <c r="A13" s="19" t="s">
        <v>33</v>
      </c>
      <c r="B13" s="22" t="s">
        <v>111</v>
      </c>
      <c r="C13" s="23" t="s">
        <v>112</v>
      </c>
      <c r="D13" s="22" t="s">
        <v>1</v>
      </c>
      <c r="E13" s="28">
        <v>50</v>
      </c>
      <c r="F13" s="24"/>
      <c r="G13" s="24"/>
      <c r="H13" s="24"/>
      <c r="I13" s="21"/>
    </row>
    <row r="14" spans="1:9" ht="30">
      <c r="A14" s="19" t="s">
        <v>34</v>
      </c>
      <c r="B14" s="22" t="s">
        <v>113</v>
      </c>
      <c r="C14" s="23" t="s">
        <v>114</v>
      </c>
      <c r="D14" s="22" t="s">
        <v>0</v>
      </c>
      <c r="E14" s="28">
        <v>3</v>
      </c>
      <c r="F14" s="24"/>
      <c r="G14" s="24"/>
      <c r="H14" s="24"/>
      <c r="I14" s="21"/>
    </row>
    <row r="15" spans="1:19" ht="30">
      <c r="A15" s="25" t="s">
        <v>35</v>
      </c>
      <c r="B15" s="26" t="s">
        <v>64</v>
      </c>
      <c r="C15" s="27" t="s">
        <v>65</v>
      </c>
      <c r="D15" s="26" t="s">
        <v>0</v>
      </c>
      <c r="E15" s="28">
        <v>3</v>
      </c>
      <c r="F15" s="29"/>
      <c r="G15" s="29"/>
      <c r="H15" s="29"/>
      <c r="I15" s="30"/>
      <c r="S15" s="52"/>
    </row>
    <row r="16" spans="1:9" ht="1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104" t="s">
        <v>3</v>
      </c>
      <c r="B17" s="105"/>
      <c r="C17" s="105"/>
      <c r="D17" s="105"/>
      <c r="E17" s="105"/>
      <c r="F17" s="105"/>
      <c r="G17" s="105"/>
      <c r="H17" s="105"/>
      <c r="I17" s="7"/>
    </row>
    <row r="18" spans="1:9" ht="15">
      <c r="A18" s="106" t="s">
        <v>12</v>
      </c>
      <c r="B18" s="107"/>
      <c r="C18" s="107"/>
      <c r="D18" s="107"/>
      <c r="E18" s="107"/>
      <c r="F18" s="107"/>
      <c r="G18" s="107"/>
      <c r="H18" s="107"/>
      <c r="I18" s="8"/>
    </row>
    <row r="19" spans="1:9" ht="15">
      <c r="A19" s="108" t="s">
        <v>5</v>
      </c>
      <c r="B19" s="109"/>
      <c r="C19" s="109"/>
      <c r="D19" s="109"/>
      <c r="E19" s="109"/>
      <c r="F19" s="109"/>
      <c r="G19" s="109"/>
      <c r="H19" s="109"/>
      <c r="I19" s="9"/>
    </row>
  </sheetData>
  <sheetProtection/>
  <mergeCells count="3">
    <mergeCell ref="A17:H17"/>
    <mergeCell ref="A18:H18"/>
    <mergeCell ref="A19:H19"/>
  </mergeCells>
  <printOptions horizontalCentered="1"/>
  <pageMargins left="0.1968503937007874" right="0.1968503937007874" top="1.3779527559055118" bottom="0.984251968503937" header="0.3937007874015748" footer="0.1968503937007874"/>
  <pageSetup fitToHeight="0" horizontalDpi="600" verticalDpi="600" orientation="landscape" paperSize="9" scale="80" r:id="rId2"/>
  <headerFooter>
    <oddHeader>&amp;L&amp;G&amp;C
&amp;"Ecofont Vera Sans,Regular"&amp;16PE - Campina do Encantado
IstalaçõesElétricas
&amp;A&amp;R
&amp;"Ecofont Vera Sans,Regular"&amp;12Planilha de Custos e Cronograma
Boletim CPOS 172 - MAR/2018</oddHeader>
    <oddFooter>&amp;L&amp;G&amp;CAv. Prof. Frederico Hermann júnior, 345 - Prédio 12, 1° andar - Pinheiros - 05.459-010 São Paulo, SP
(11) 2997-5000    -   www.fflorestal.sp.gov.br&amp;R&amp;"Ecofont Vera Sans,Regular"&amp;12Folha 0&amp;P de 0&amp;N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rlferreira</dc:creator>
  <cp:keywords/>
  <dc:description/>
  <cp:lastModifiedBy>Markus Vinicius Trevisan</cp:lastModifiedBy>
  <cp:lastPrinted>2018-04-13T12:15:46Z</cp:lastPrinted>
  <dcterms:created xsi:type="dcterms:W3CDTF">2014-04-02T14:32:36Z</dcterms:created>
  <dcterms:modified xsi:type="dcterms:W3CDTF">2018-05-16T17:39:46Z</dcterms:modified>
  <cp:category/>
  <cp:version/>
  <cp:contentType/>
  <cp:contentStatus/>
</cp:coreProperties>
</file>