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Cronograma" sheetId="2" r:id="rId1"/>
    <sheet name="Mirante B" sheetId="1" r:id="rId2"/>
  </sheets>
  <definedNames>
    <definedName name="_xlnm.Print_Area" localSheetId="0">Cronograma!$A$1:$F$10</definedName>
    <definedName name="_xlnm.Print_Area" localSheetId="1">'Mirante B'!$A$1:$I$46</definedName>
    <definedName name="_xlnm.Print_Titles" localSheetId="1">'Mirante B'!$1:$2</definedName>
  </definedNames>
  <calcPr calcId="125725" calcMode="manual"/>
</workbook>
</file>

<file path=xl/calcChain.xml><?xml version="1.0" encoding="utf-8"?>
<calcChain xmlns="http://schemas.openxmlformats.org/spreadsheetml/2006/main">
  <c r="B6" i="2"/>
  <c r="B5"/>
  <c r="B4"/>
  <c r="B3"/>
  <c r="I3" i="1" l="1"/>
</calcChain>
</file>

<file path=xl/sharedStrings.xml><?xml version="1.0" encoding="utf-8"?>
<sst xmlns="http://schemas.openxmlformats.org/spreadsheetml/2006/main" count="159" uniqueCount="123">
  <si>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</si>
  <si>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</si>
  <si>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</si>
  <si>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</si>
  <si>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</si>
  <si>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</si>
  <si>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</si>
  <si>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</si>
  <si>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</si>
  <si>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</si>
  <si>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Gerais</t>
  </si>
  <si>
    <t>1.2</t>
  </si>
  <si>
    <t>1.3</t>
  </si>
  <si>
    <t>03.01.020</t>
  </si>
  <si>
    <t>Demolição manual de concreto simples</t>
  </si>
  <si>
    <t>m³</t>
  </si>
  <si>
    <t>1.4</t>
  </si>
  <si>
    <t>TOTAL</t>
  </si>
  <si>
    <t>TOTAL +BDI</t>
  </si>
  <si>
    <t>SPDA</t>
  </si>
  <si>
    <t>un</t>
  </si>
  <si>
    <t>m</t>
  </si>
  <si>
    <t>42.05.440</t>
  </si>
  <si>
    <t>42.05.370</t>
  </si>
  <si>
    <t>Caixa de equipotencialização de sobrepor em polipropileno, 18x15x9 cm</t>
  </si>
  <si>
    <t>42.05.310</t>
  </si>
  <si>
    <t>Caixa de inspeção do terra cilíndrica em PVC rígido, diâmetro de 300 mm - h= 250 mm</t>
  </si>
  <si>
    <t>42.05.300</t>
  </si>
  <si>
    <t>Tampa para caixa de inspeção cilíndrica, aço galvanizado</t>
  </si>
  <si>
    <t>42.05.210</t>
  </si>
  <si>
    <t>Haste de aterramento de 5/8´ x 3,00 m</t>
  </si>
  <si>
    <t>42.20.210</t>
  </si>
  <si>
    <t>Solda exotérmica conexão cabo-haste em T, bitola do cabo de 35mm² para haste de 5/8 e 3/4</t>
  </si>
  <si>
    <t>42.05.100</t>
  </si>
  <si>
    <t>06.01.020</t>
  </si>
  <si>
    <t>Escavação manual em solo de 1ª e 2ª categoria em campo aberto</t>
  </si>
  <si>
    <t>06.11.040</t>
  </si>
  <si>
    <t>Reaterro manual apiloado sem controle de compactação</t>
  </si>
  <si>
    <t>Geração Fotovoltaica</t>
  </si>
  <si>
    <t>S/ Cód.</t>
  </si>
  <si>
    <t>Painel solar fotovoltaico, 330 Wp, 12V, monocristalino, armação em alumínio e proteção em vidro</t>
  </si>
  <si>
    <t>Controlador de carga, 12, 24 e 48V, microprocessador, display, MPPT, 60A</t>
  </si>
  <si>
    <t>Inversor de tensão, 12, 24, 48V, trifásico 220/330V, 5KW, 60Hz</t>
  </si>
  <si>
    <t>Bateria, lithium íon 220Ah, 12V</t>
  </si>
  <si>
    <t>Sensor de temperatura para controlador de carga</t>
  </si>
  <si>
    <t>h</t>
  </si>
  <si>
    <t>A.01.000.020748</t>
  </si>
  <si>
    <t>Consultoria - Engenheiro senior de elétrica mão de obra consultiva (01 engenheiro)</t>
  </si>
  <si>
    <t>B.01.000.010117</t>
  </si>
  <si>
    <t>B.01.000.010116</t>
  </si>
  <si>
    <t>04.18.370</t>
  </si>
  <si>
    <t>Remoção de condutor aparente diâmetro externo até 6,5 mm</t>
  </si>
  <si>
    <t>05.07.050</t>
  </si>
  <si>
    <t>Remoção de entulho de obra com caçamba metálica - material volumoso misturado por alvenaria, terra, madeira, papel, plástico e metal</t>
  </si>
  <si>
    <t>38.01.060</t>
  </si>
  <si>
    <t>Eletroduto de PVC rígido roscável de 1´ - com acessórios</t>
  </si>
  <si>
    <t>Caixa de inspeção suspensa com ferragens para desacoplar</t>
  </si>
  <si>
    <t>39.04.080</t>
  </si>
  <si>
    <t>Cabo de cobre nu, têmpera mole, classe 2, de 50 mm²</t>
  </si>
  <si>
    <t>BDI (20%)</t>
  </si>
  <si>
    <t>Eletrotécnico montador (1 técninos)</t>
  </si>
  <si>
    <t>Ajudante eletricista (01 ajudantes)</t>
  </si>
  <si>
    <t>Instalações Elétricas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</si>
  <si>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</si>
  <si>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</si>
  <si>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</si>
  <si>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</si>
  <si>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</si>
  <si>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</si>
  <si>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</si>
  <si>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</si>
  <si>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</si>
  <si>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</si>
  <si>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</si>
  <si>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</si>
  <si>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</si>
  <si>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</si>
  <si>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</si>
  <si>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</si>
  <si>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</si>
  <si>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</si>
  <si>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</si>
  <si>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</si>
  <si>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</si>
  <si>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</si>
  <si>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</si>
  <si>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</si>
  <si>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</si>
  <si>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38.01.040</t>
  </si>
  <si>
    <t>40.06.500</t>
  </si>
  <si>
    <t>cj</t>
  </si>
  <si>
    <t>40.04.450</t>
  </si>
  <si>
    <t>Tomada 2P+T de 10 A - 250 V, completa</t>
  </si>
  <si>
    <t>40.05.020</t>
  </si>
  <si>
    <t>Interruptor com 1 tecla simples e placa</t>
  </si>
  <si>
    <t>39.29.111</t>
  </si>
  <si>
    <t>Cabo de cobre flexível de 2,5 mm², isolamento 750 V - isolação LSHF/A 70° C - baixa emissão de fumaça e gases</t>
  </si>
  <si>
    <t>Eletroduto de PVC rígido roscável de 3/4´ - com acessórios, na cor cinza</t>
  </si>
  <si>
    <t>Condulete em PVC de 3/4´ - com tampa cinza</t>
  </si>
  <si>
    <t>66.08.100</t>
  </si>
  <si>
    <t>Rack fechado padrão metálico blindado, 19 x 12 Us x 470 mm, para bateria estacionária ou equipamentos</t>
  </si>
  <si>
    <t>4.11</t>
  </si>
  <si>
    <t>39.21.070</t>
  </si>
  <si>
    <t>Cabo de cobre flexível de 25 mm², isolamento 0,6/1kV - isolação HEPR 90°C, preto e vermelho</t>
  </si>
  <si>
    <t>4.12</t>
  </si>
  <si>
    <t>37.14.500</t>
  </si>
  <si>
    <t>Chave seccionadora sob carga, bipolar, acionamento tipo punho, com porta-fusível NH</t>
  </si>
  <si>
    <t>4.13</t>
  </si>
  <si>
    <t>37.12.020</t>
  </si>
  <si>
    <t>Fusível tipo NH 00 de 6 A até 160 A</t>
  </si>
  <si>
    <t>Suporte painel fotovoltaico para 2 painéis em alumínio anozidado, fixação em poste</t>
  </si>
  <si>
    <t>41.02.570</t>
  </si>
  <si>
    <t>Lâmpada LED 7W, com base E-27, de 500 a 600lm com suporte</t>
  </si>
  <si>
    <t>Descrição</t>
  </si>
  <si>
    <t>Meses</t>
  </si>
  <si>
    <t>01</t>
  </si>
  <si>
    <t>02</t>
  </si>
  <si>
    <t>Valor</t>
  </si>
  <si>
    <t>%</t>
  </si>
  <si>
    <t>Total Fase</t>
  </si>
  <si>
    <t>Total + BDI</t>
  </si>
  <si>
    <t>Barra condutora de alumínio, 7/8" x 1/8" - inclusive acessótios de fixação e isolação</t>
  </si>
  <si>
    <t>2.1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</si>
</sst>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Border="1" applyAlignment="1">
      <alignment vertical="center"/>
    </xf>
    <xf numFmtId="43" fontId="4" fillId="2" borderId="5" xfId="1" applyNumberFormat="1" applyFont="1" applyFill="1" applyBorder="1" applyAlignment="1">
      <alignment horizontal="center" vertical="center" wrapText="1"/>
    </xf>
    <xf numFmtId="43" fontId="2" fillId="2" borderId="6" xfId="1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right" vertical="center" wrapText="1"/>
    </xf>
    <xf numFmtId="2" fontId="6" fillId="3" borderId="8" xfId="1" applyNumberFormat="1" applyFont="1" applyFill="1" applyBorder="1" applyAlignment="1">
      <alignment horizontal="right" vertical="center" wrapText="1"/>
    </xf>
    <xf numFmtId="2" fontId="6" fillId="3" borderId="9" xfId="1" applyNumberFormat="1" applyFont="1" applyFill="1" applyBorder="1" applyAlignment="1">
      <alignment horizontal="right" vertical="center" wrapText="1"/>
    </xf>
    <xf numFmtId="4" fontId="7" fillId="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6" fillId="0" borderId="5" xfId="2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3" fontId="6" fillId="0" borderId="5" xfId="3" applyNumberFormat="1" applyFont="1" applyBorder="1" applyAlignment="1">
      <alignment vertical="center"/>
    </xf>
    <xf numFmtId="4" fontId="5" fillId="0" borderId="6" xfId="1" applyNumberFormat="1" applyFont="1" applyFill="1" applyBorder="1" applyAlignment="1">
      <alignment horizontal="right" vertical="center" wrapText="1"/>
    </xf>
    <xf numFmtId="2" fontId="6" fillId="0" borderId="5" xfId="2" applyNumberFormat="1" applyFont="1" applyBorder="1" applyAlignment="1">
      <alignment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2" fontId="6" fillId="0" borderId="7" xfId="2" applyNumberFormat="1" applyFont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3" xfId="2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vertical="center" wrapText="1"/>
    </xf>
    <xf numFmtId="0" fontId="0" fillId="0" borderId="13" xfId="0" applyBorder="1" applyAlignment="1">
      <alignment vertical="center"/>
    </xf>
    <xf numFmtId="43" fontId="6" fillId="0" borderId="13" xfId="3" applyNumberFormat="1" applyFont="1" applyBorder="1" applyAlignment="1">
      <alignment vertical="center"/>
    </xf>
    <xf numFmtId="4" fontId="5" fillId="0" borderId="13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3" fontId="3" fillId="0" borderId="0" xfId="0" applyNumberFormat="1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vertical="center" wrapText="1"/>
    </xf>
    <xf numFmtId="43" fontId="6" fillId="3" borderId="9" xfId="1" applyNumberFormat="1" applyFont="1" applyFill="1" applyBorder="1" applyAlignment="1">
      <alignment vertical="center" wrapText="1"/>
    </xf>
    <xf numFmtId="43" fontId="7" fillId="3" borderId="10" xfId="1" applyNumberFormat="1" applyFont="1" applyFill="1" applyBorder="1" applyAlignment="1">
      <alignment vertical="center" wrapText="1"/>
    </xf>
    <xf numFmtId="43" fontId="5" fillId="0" borderId="5" xfId="1" applyNumberFormat="1" applyFont="1" applyFill="1" applyBorder="1" applyAlignment="1">
      <alignment vertical="center" wrapText="1"/>
    </xf>
    <xf numFmtId="43" fontId="5" fillId="0" borderId="6" xfId="1" applyNumberFormat="1" applyFont="1" applyFill="1" applyBorder="1" applyAlignment="1">
      <alignment vertical="center" wrapText="1"/>
    </xf>
    <xf numFmtId="43" fontId="5" fillId="0" borderId="8" xfId="1" applyNumberFormat="1" applyFont="1" applyFill="1" applyBorder="1" applyAlignment="1">
      <alignment vertical="center" wrapText="1"/>
    </xf>
    <xf numFmtId="43" fontId="5" fillId="0" borderId="5" xfId="0" applyNumberFormat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3" fillId="0" borderId="5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3" fontId="6" fillId="0" borderId="5" xfId="1" applyNumberFormat="1" applyFont="1" applyBorder="1" applyAlignment="1">
      <alignment vertic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" fontId="5" fillId="0" borderId="8" xfId="1" applyNumberFormat="1" applyFont="1" applyFill="1" applyBorder="1" applyAlignment="1">
      <alignment horizontal="right" vertical="center" wrapText="1"/>
    </xf>
    <xf numFmtId="43" fontId="6" fillId="0" borderId="8" xfId="3" applyNumberFormat="1" applyFont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43" fontId="4" fillId="2" borderId="27" xfId="0" quotePrefix="1" applyNumberFormat="1" applyFont="1" applyFill="1" applyBorder="1" applyAlignment="1">
      <alignment horizontal="center" vertical="center" wrapText="1"/>
    </xf>
    <xf numFmtId="43" fontId="4" fillId="2" borderId="28" xfId="0" quotePrefix="1" applyNumberFormat="1" applyFont="1" applyFill="1" applyBorder="1" applyAlignment="1">
      <alignment horizontal="center" vertical="center" wrapText="1"/>
    </xf>
    <xf numFmtId="43" fontId="4" fillId="2" borderId="27" xfId="0" applyNumberFormat="1" applyFont="1" applyFill="1" applyBorder="1" applyAlignment="1">
      <alignment horizontal="center" vertical="center" wrapText="1"/>
    </xf>
    <xf numFmtId="1" fontId="4" fillId="2" borderId="29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right" vertical="center" wrapText="1"/>
    </xf>
    <xf numFmtId="43" fontId="5" fillId="0" borderId="5" xfId="0" applyNumberFormat="1" applyFont="1" applyFill="1" applyBorder="1" applyAlignment="1">
      <alignment horizontal="right"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/>
    </xf>
    <xf numFmtId="43" fontId="4" fillId="2" borderId="4" xfId="0" applyNumberFormat="1" applyFont="1" applyFill="1" applyBorder="1" applyAlignment="1">
      <alignment vertical="center"/>
    </xf>
    <xf numFmtId="43" fontId="4" fillId="2" borderId="27" xfId="0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43" fontId="5" fillId="0" borderId="20" xfId="0" applyNumberFormat="1" applyFont="1" applyFill="1" applyBorder="1" applyAlignment="1">
      <alignment horizontal="right" vertical="center" wrapText="1"/>
    </xf>
    <xf numFmtId="43" fontId="5" fillId="0" borderId="20" xfId="0" applyNumberFormat="1" applyFont="1" applyFill="1" applyBorder="1" applyAlignment="1">
      <alignment vertical="center" wrapText="1"/>
    </xf>
    <xf numFmtId="9" fontId="5" fillId="0" borderId="22" xfId="4" applyFont="1" applyFill="1" applyBorder="1" applyAlignment="1">
      <alignment vertical="center"/>
    </xf>
    <xf numFmtId="9" fontId="4" fillId="0" borderId="6" xfId="4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3" fontId="5" fillId="4" borderId="4" xfId="0" applyNumberFormat="1" applyFont="1" applyFill="1" applyBorder="1" applyAlignment="1">
      <alignment horizontal="right" vertical="center" wrapText="1"/>
    </xf>
    <xf numFmtId="43" fontId="5" fillId="4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3" fontId="4" fillId="2" borderId="14" xfId="0" applyNumberFormat="1" applyFont="1" applyFill="1" applyBorder="1" applyAlignment="1">
      <alignment horizontal="center" vertical="center" wrapText="1"/>
    </xf>
    <xf numFmtId="43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9" fontId="4" fillId="2" borderId="30" xfId="4" applyFont="1" applyFill="1" applyBorder="1" applyAlignment="1">
      <alignment vertical="center"/>
    </xf>
    <xf numFmtId="9" fontId="4" fillId="2" borderId="31" xfId="4" applyFont="1" applyFill="1" applyBorder="1" applyAlignment="1">
      <alignment vertical="center"/>
    </xf>
    <xf numFmtId="9" fontId="4" fillId="2" borderId="32" xfId="4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NumberFormat="1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Separador de milhares" xfId="1" builtinId="3"/>
    <cellStyle name="Vírgul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tabSelected="1" zoomScaleNormal="100" workbookViewId="0">
      <selection activeCell="B34" sqref="B34"/>
    </sheetView>
  </sheetViews>
  <sheetFormatPr defaultColWidth="2.42578125" defaultRowHeight="15"/>
  <cols>
    <col min="1" max="1" width="6.7109375" style="92" bestFit="1" customWidth="1"/>
    <col min="2" max="2" width="36.5703125" style="75" customWidth="1"/>
    <col min="3" max="3" width="20.140625" style="93" customWidth="1"/>
    <col min="4" max="4" width="20.42578125" style="93" customWidth="1"/>
    <col min="5" max="5" width="19.7109375" style="93" customWidth="1"/>
    <col min="6" max="6" width="12.5703125" style="94" customWidth="1"/>
    <col min="7" max="7" width="6.5703125" style="75" customWidth="1"/>
    <col min="8" max="8" width="20.85546875" style="75" customWidth="1"/>
    <col min="9" max="9" width="23.140625" style="75" customWidth="1"/>
    <col min="10" max="10" width="21.42578125" style="75" customWidth="1"/>
    <col min="11" max="11" width="5" style="75" customWidth="1"/>
    <col min="12" max="12" width="14.5703125" style="75" hidden="1" customWidth="1"/>
    <col min="13" max="13" width="30.140625" style="75" customWidth="1"/>
    <col min="14" max="16384" width="2.42578125" style="75"/>
  </cols>
  <sheetData>
    <row r="1" spans="1:13">
      <c r="A1" s="105" t="s">
        <v>0</v>
      </c>
      <c r="B1" s="107" t="s">
        <v>113</v>
      </c>
      <c r="C1" s="109" t="s">
        <v>114</v>
      </c>
      <c r="D1" s="110"/>
      <c r="E1" s="111" t="s">
        <v>119</v>
      </c>
      <c r="F1" s="112"/>
    </row>
    <row r="2" spans="1:13">
      <c r="A2" s="106"/>
      <c r="B2" s="108"/>
      <c r="C2" s="76" t="s">
        <v>115</v>
      </c>
      <c r="D2" s="77" t="s">
        <v>116</v>
      </c>
      <c r="E2" s="78" t="s">
        <v>117</v>
      </c>
      <c r="F2" s="79" t="s">
        <v>118</v>
      </c>
    </row>
    <row r="3" spans="1:13">
      <c r="A3" s="83">
        <v>1</v>
      </c>
      <c r="B3" s="84" t="str">
        <f>'Mirante B'!C3</f>
        <v>Serviços Gerais</v>
      </c>
      <c r="C3" s="102"/>
      <c r="D3" s="86"/>
      <c r="E3" s="87"/>
      <c r="F3" s="100"/>
      <c r="H3" s="80"/>
      <c r="J3" s="81"/>
      <c r="M3" s="80"/>
    </row>
    <row r="4" spans="1:13">
      <c r="A4" s="83">
        <v>2</v>
      </c>
      <c r="B4" s="84" t="str">
        <f>'Mirante B'!C8</f>
        <v>SPDA</v>
      </c>
      <c r="C4" s="102"/>
      <c r="D4" s="86"/>
      <c r="E4" s="87"/>
      <c r="F4" s="100"/>
      <c r="H4" s="80"/>
      <c r="J4" s="81"/>
    </row>
    <row r="5" spans="1:13">
      <c r="A5" s="83">
        <v>3</v>
      </c>
      <c r="B5" s="84" t="str">
        <f>'Mirante B'!C21</f>
        <v>Instalações Elétricas</v>
      </c>
      <c r="C5" s="85"/>
      <c r="D5" s="103"/>
      <c r="E5" s="87"/>
      <c r="F5" s="100"/>
      <c r="H5" s="80"/>
      <c r="J5" s="81"/>
    </row>
    <row r="6" spans="1:13">
      <c r="A6" s="83">
        <v>4</v>
      </c>
      <c r="B6" s="84" t="str">
        <f>'Mirante B'!C29</f>
        <v>Geração Fotovoltaica</v>
      </c>
      <c r="C6" s="85"/>
      <c r="D6" s="103"/>
      <c r="E6" s="87"/>
      <c r="F6" s="100"/>
      <c r="H6" s="80"/>
      <c r="J6" s="81"/>
    </row>
    <row r="7" spans="1:13">
      <c r="A7" s="95"/>
      <c r="B7" s="96"/>
      <c r="C7" s="97"/>
      <c r="D7" s="97"/>
      <c r="E7" s="98"/>
      <c r="F7" s="99"/>
      <c r="H7" s="80"/>
      <c r="J7" s="81"/>
    </row>
    <row r="8" spans="1:13">
      <c r="A8" s="113" t="s">
        <v>9</v>
      </c>
      <c r="B8" s="114"/>
      <c r="C8" s="88"/>
      <c r="D8" s="88"/>
      <c r="E8" s="88"/>
      <c r="F8" s="115"/>
      <c r="H8" s="80"/>
      <c r="I8" s="81"/>
      <c r="J8" s="82"/>
      <c r="M8" s="80"/>
    </row>
    <row r="9" spans="1:13">
      <c r="A9" s="118" t="s">
        <v>59</v>
      </c>
      <c r="B9" s="119"/>
      <c r="C9" s="89"/>
      <c r="D9" s="89"/>
      <c r="E9" s="89"/>
      <c r="F9" s="116"/>
      <c r="H9" s="80"/>
      <c r="I9" s="81"/>
      <c r="J9" s="82"/>
      <c r="M9" s="80"/>
    </row>
    <row r="10" spans="1:13">
      <c r="A10" s="120" t="s">
        <v>120</v>
      </c>
      <c r="B10" s="121"/>
      <c r="C10" s="90"/>
      <c r="D10" s="90"/>
      <c r="E10" s="90"/>
      <c r="F10" s="117"/>
      <c r="H10" s="80"/>
      <c r="I10" s="91"/>
      <c r="J10" s="82"/>
      <c r="L10" s="82"/>
      <c r="M10" s="80"/>
    </row>
    <row r="11" spans="1:13">
      <c r="A11" s="104"/>
      <c r="B11" s="104"/>
      <c r="C11" s="104"/>
      <c r="D11" s="104"/>
      <c r="E11" s="104"/>
      <c r="F11" s="104"/>
    </row>
  </sheetData>
  <mergeCells count="9">
    <mergeCell ref="A11:F11"/>
    <mergeCell ref="A1:A2"/>
    <mergeCell ref="B1:B2"/>
    <mergeCell ref="C1:D1"/>
    <mergeCell ref="E1:F1"/>
    <mergeCell ref="A8:B8"/>
    <mergeCell ref="F8:F10"/>
    <mergeCell ref="A9:B9"/>
    <mergeCell ref="A10:B10"/>
  </mergeCells>
  <printOptions horizontalCentered="1"/>
  <pageMargins left="0.19685039370078741" right="0.19685039370078741" top="1.3779527559055118" bottom="0.98425196850393704" header="0.39370078740157483" footer="0.19685039370078741"/>
  <pageSetup paperSize="9" fitToHeight="0" orientation="landscape" verticalDpi="0" r:id="rId1"/>
  <headerFooter>
    <oddHeader>&amp;C&amp;"Ecofont Vera Sans,Regular"&amp;14
PE - Juquery
Reforma de Sistema Fotovoltaico e SPDA
&amp;A&amp;R&amp;"Ecofont Vera Sans,Regular"
Planilha de Custos
Boletim CPOS 172 - Mar/2.018</oddHeader>
    <oddFooter>&amp;C&amp;"Ecofont Vera Sans,Regular"&amp;9Av. Prof. Frederico Hermann Júnior, 345 - Prédio 12, 1° andar - Pinheiros - 05.459-010 São Paulo
(11) 2997-5000     www.fflorestal.sp.gov.br&amp;R&amp;"Ecofont Vera Sans,Negrito"&amp;10Página 0&amp;P de  0&amp;N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zoomScaleNormal="100" workbookViewId="0">
      <selection activeCell="C36" sqref="C36"/>
    </sheetView>
  </sheetViews>
  <sheetFormatPr defaultColWidth="9.140625" defaultRowHeight="15"/>
  <cols>
    <col min="1" max="1" width="10.42578125" style="48" customWidth="1"/>
    <col min="2" max="2" width="21.85546875" style="12" customWidth="1"/>
    <col min="3" max="3" width="79.5703125" style="12" customWidth="1"/>
    <col min="4" max="4" width="9.28515625" style="12" customWidth="1"/>
    <col min="5" max="5" width="10.7109375" style="12" customWidth="1"/>
    <col min="6" max="6" width="15" style="12" customWidth="1"/>
    <col min="7" max="8" width="15.7109375" style="12" customWidth="1"/>
    <col min="9" max="9" width="18.7109375" style="12" customWidth="1"/>
    <col min="10" max="16384" width="9.140625" style="12"/>
  </cols>
  <sheetData>
    <row r="1" spans="1:9" s="1" customFormat="1" ht="18" customHeight="1">
      <c r="A1" s="124" t="s">
        <v>0</v>
      </c>
      <c r="B1" s="126" t="s">
        <v>1</v>
      </c>
      <c r="C1" s="126" t="s">
        <v>2</v>
      </c>
      <c r="D1" s="128" t="s">
        <v>3</v>
      </c>
      <c r="E1" s="130" t="s">
        <v>4</v>
      </c>
      <c r="F1" s="132" t="s">
        <v>5</v>
      </c>
      <c r="G1" s="132"/>
      <c r="H1" s="132"/>
      <c r="I1" s="133"/>
    </row>
    <row r="2" spans="1:9" s="1" customFormat="1" ht="18" customHeight="1">
      <c r="A2" s="125"/>
      <c r="B2" s="127"/>
      <c r="C2" s="127"/>
      <c r="D2" s="129"/>
      <c r="E2" s="131"/>
      <c r="F2" s="2" t="s">
        <v>6</v>
      </c>
      <c r="G2" s="2" t="s">
        <v>7</v>
      </c>
      <c r="H2" s="2" t="s">
        <v>8</v>
      </c>
      <c r="I2" s="3" t="s">
        <v>9</v>
      </c>
    </row>
    <row r="3" spans="1:9">
      <c r="A3" s="4">
        <v>1</v>
      </c>
      <c r="B3" s="5"/>
      <c r="C3" s="6" t="s">
        <v>10</v>
      </c>
      <c r="D3" s="7"/>
      <c r="E3" s="8"/>
      <c r="F3" s="9"/>
      <c r="G3" s="9"/>
      <c r="H3" s="10"/>
      <c r="I3" s="11">
        <f>SUM(I4:I6)</f>
        <v>0</v>
      </c>
    </row>
    <row r="4" spans="1:9">
      <c r="A4" s="13" t="s">
        <v>11</v>
      </c>
      <c r="B4" s="14" t="s">
        <v>50</v>
      </c>
      <c r="C4" s="20" t="s">
        <v>51</v>
      </c>
      <c r="D4" s="14" t="s">
        <v>21</v>
      </c>
      <c r="E4" s="17">
        <v>40</v>
      </c>
      <c r="F4" s="18"/>
      <c r="G4" s="18"/>
      <c r="H4" s="18"/>
      <c r="I4" s="19"/>
    </row>
    <row r="5" spans="1:9">
      <c r="A5" s="13" t="s">
        <v>12</v>
      </c>
      <c r="B5" s="14" t="s">
        <v>13</v>
      </c>
      <c r="C5" s="20" t="s">
        <v>14</v>
      </c>
      <c r="D5" s="14" t="s">
        <v>15</v>
      </c>
      <c r="E5" s="21">
        <v>1</v>
      </c>
      <c r="F5" s="18"/>
      <c r="G5" s="18"/>
      <c r="H5" s="18"/>
      <c r="I5" s="22"/>
    </row>
    <row r="6" spans="1:9" ht="45">
      <c r="A6" s="13" t="s">
        <v>16</v>
      </c>
      <c r="B6" s="14" t="s">
        <v>52</v>
      </c>
      <c r="C6" s="20" t="s">
        <v>53</v>
      </c>
      <c r="D6" s="23" t="s">
        <v>15</v>
      </c>
      <c r="E6" s="17">
        <v>3</v>
      </c>
      <c r="F6" s="18"/>
      <c r="G6" s="18"/>
      <c r="H6" s="18"/>
      <c r="I6" s="19"/>
    </row>
    <row r="7" spans="1:9">
      <c r="A7" s="74"/>
      <c r="B7" s="69"/>
      <c r="C7" s="70"/>
      <c r="D7" s="69"/>
      <c r="E7" s="71"/>
      <c r="F7" s="72"/>
      <c r="G7" s="72"/>
      <c r="H7" s="72"/>
      <c r="I7" s="73"/>
    </row>
    <row r="8" spans="1:9" s="1" customFormat="1">
      <c r="A8" s="4">
        <v>2</v>
      </c>
      <c r="B8" s="50"/>
      <c r="C8" s="6" t="s">
        <v>19</v>
      </c>
      <c r="D8" s="7"/>
      <c r="E8" s="51"/>
      <c r="F8" s="51"/>
      <c r="G8" s="51"/>
      <c r="H8" s="52"/>
      <c r="I8" s="53"/>
    </row>
    <row r="9" spans="1:9" s="1" customFormat="1" ht="30">
      <c r="A9" s="13" t="s">
        <v>122</v>
      </c>
      <c r="B9" s="16" t="s">
        <v>22</v>
      </c>
      <c r="C9" s="15" t="s">
        <v>121</v>
      </c>
      <c r="D9" s="16" t="s">
        <v>21</v>
      </c>
      <c r="E9" s="54">
        <v>10</v>
      </c>
      <c r="F9" s="18"/>
      <c r="G9" s="18"/>
      <c r="H9" s="18"/>
      <c r="I9" s="55"/>
    </row>
    <row r="10" spans="1:9" s="1" customFormat="1" ht="30">
      <c r="A10" s="13" t="s">
        <v>63</v>
      </c>
      <c r="B10" s="16" t="s">
        <v>23</v>
      </c>
      <c r="C10" s="15" t="s">
        <v>24</v>
      </c>
      <c r="D10" s="16" t="s">
        <v>20</v>
      </c>
      <c r="E10" s="54">
        <v>1</v>
      </c>
      <c r="F10" s="18"/>
      <c r="G10" s="18"/>
      <c r="H10" s="18"/>
      <c r="I10" s="55"/>
    </row>
    <row r="11" spans="1:9" s="1" customFormat="1" ht="30">
      <c r="A11" s="13" t="s">
        <v>64</v>
      </c>
      <c r="B11" s="16" t="s">
        <v>25</v>
      </c>
      <c r="C11" s="15" t="s">
        <v>26</v>
      </c>
      <c r="D11" s="16" t="s">
        <v>20</v>
      </c>
      <c r="E11" s="54">
        <v>4</v>
      </c>
      <c r="F11" s="18"/>
      <c r="G11" s="18"/>
      <c r="H11" s="18"/>
      <c r="I11" s="55"/>
    </row>
    <row r="12" spans="1:9" s="1" customFormat="1">
      <c r="A12" s="13" t="s">
        <v>65</v>
      </c>
      <c r="B12" s="16" t="s">
        <v>27</v>
      </c>
      <c r="C12" s="15" t="s">
        <v>28</v>
      </c>
      <c r="D12" s="16" t="s">
        <v>20</v>
      </c>
      <c r="E12" s="54">
        <v>4</v>
      </c>
      <c r="F12" s="18"/>
      <c r="G12" s="18"/>
      <c r="H12" s="18"/>
      <c r="I12" s="55"/>
    </row>
    <row r="13" spans="1:9" s="1" customFormat="1">
      <c r="A13" s="13" t="s">
        <v>66</v>
      </c>
      <c r="B13" s="16" t="s">
        <v>29</v>
      </c>
      <c r="C13" s="15" t="s">
        <v>30</v>
      </c>
      <c r="D13" s="16" t="s">
        <v>20</v>
      </c>
      <c r="E13" s="54">
        <v>4</v>
      </c>
      <c r="F13" s="18"/>
      <c r="G13" s="18"/>
      <c r="H13" s="18"/>
      <c r="I13" s="55"/>
    </row>
    <row r="14" spans="1:9" s="1" customFormat="1" ht="30">
      <c r="A14" s="13" t="s">
        <v>67</v>
      </c>
      <c r="B14" s="14" t="s">
        <v>31</v>
      </c>
      <c r="C14" s="20" t="s">
        <v>32</v>
      </c>
      <c r="D14" s="16" t="s">
        <v>20</v>
      </c>
      <c r="E14" s="54">
        <v>4</v>
      </c>
      <c r="F14" s="18"/>
      <c r="G14" s="18"/>
      <c r="H14" s="18"/>
      <c r="I14" s="55"/>
    </row>
    <row r="15" spans="1:9" s="1" customFormat="1">
      <c r="A15" s="13" t="s">
        <v>68</v>
      </c>
      <c r="B15" s="14" t="s">
        <v>54</v>
      </c>
      <c r="C15" s="20" t="s">
        <v>55</v>
      </c>
      <c r="D15" s="14" t="s">
        <v>21</v>
      </c>
      <c r="E15" s="54">
        <v>8</v>
      </c>
      <c r="F15" s="18"/>
      <c r="G15" s="18"/>
      <c r="H15" s="18"/>
      <c r="I15" s="55"/>
    </row>
    <row r="16" spans="1:9" s="1" customFormat="1">
      <c r="A16" s="13" t="s">
        <v>69</v>
      </c>
      <c r="B16" s="14" t="s">
        <v>33</v>
      </c>
      <c r="C16" s="20" t="s">
        <v>56</v>
      </c>
      <c r="D16" s="16" t="s">
        <v>20</v>
      </c>
      <c r="E16" s="54">
        <v>4</v>
      </c>
      <c r="F16" s="18"/>
      <c r="G16" s="18"/>
      <c r="H16" s="18"/>
      <c r="I16" s="55"/>
    </row>
    <row r="17" spans="1:10" s="1" customFormat="1">
      <c r="A17" s="13" t="s">
        <v>70</v>
      </c>
      <c r="B17" s="14" t="s">
        <v>57</v>
      </c>
      <c r="C17" s="20" t="s">
        <v>58</v>
      </c>
      <c r="D17" s="14" t="s">
        <v>21</v>
      </c>
      <c r="E17" s="56">
        <v>50</v>
      </c>
      <c r="F17" s="18"/>
      <c r="G17" s="18"/>
      <c r="H17" s="18"/>
      <c r="I17" s="55"/>
    </row>
    <row r="18" spans="1:10" s="1" customFormat="1">
      <c r="A18" s="13" t="s">
        <v>71</v>
      </c>
      <c r="B18" s="14" t="s">
        <v>34</v>
      </c>
      <c r="C18" s="20" t="s">
        <v>35</v>
      </c>
      <c r="D18" s="14" t="s">
        <v>15</v>
      </c>
      <c r="E18" s="57">
        <v>12</v>
      </c>
      <c r="F18" s="18"/>
      <c r="G18" s="18"/>
      <c r="H18" s="18"/>
      <c r="I18" s="55"/>
      <c r="J18" s="58"/>
    </row>
    <row r="19" spans="1:10" s="1" customFormat="1">
      <c r="A19" s="13" t="s">
        <v>72</v>
      </c>
      <c r="B19" s="14" t="s">
        <v>36</v>
      </c>
      <c r="C19" s="20" t="s">
        <v>37</v>
      </c>
      <c r="D19" s="14" t="s">
        <v>15</v>
      </c>
      <c r="E19" s="54">
        <v>12</v>
      </c>
      <c r="F19" s="18"/>
      <c r="G19" s="18"/>
      <c r="H19" s="18"/>
      <c r="I19" s="55"/>
    </row>
    <row r="20" spans="1:10" s="1" customFormat="1">
      <c r="A20" s="74"/>
      <c r="B20" s="69"/>
      <c r="C20" s="70"/>
      <c r="D20" s="69"/>
      <c r="E20" s="71"/>
      <c r="F20" s="72"/>
      <c r="G20" s="72"/>
      <c r="H20" s="72"/>
      <c r="I20" s="73"/>
    </row>
    <row r="21" spans="1:10" s="1" customFormat="1">
      <c r="A21" s="4">
        <v>3</v>
      </c>
      <c r="B21" s="50"/>
      <c r="C21" s="6" t="s">
        <v>62</v>
      </c>
      <c r="D21" s="7"/>
      <c r="E21" s="51"/>
      <c r="F21" s="51"/>
      <c r="G21" s="51"/>
      <c r="H21" s="52"/>
      <c r="I21" s="53"/>
    </row>
    <row r="22" spans="1:10" s="1" customFormat="1" ht="30">
      <c r="A22" s="13" t="s">
        <v>73</v>
      </c>
      <c r="B22" s="14" t="s">
        <v>88</v>
      </c>
      <c r="C22" s="20" t="s">
        <v>97</v>
      </c>
      <c r="D22" s="16" t="s">
        <v>21</v>
      </c>
      <c r="E22" s="54">
        <v>50</v>
      </c>
      <c r="F22" s="18"/>
      <c r="G22" s="18"/>
      <c r="H22" s="18"/>
      <c r="I22" s="55"/>
    </row>
    <row r="23" spans="1:10" s="1" customFormat="1">
      <c r="A23" s="13" t="s">
        <v>74</v>
      </c>
      <c r="B23" s="14" t="s">
        <v>89</v>
      </c>
      <c r="C23" s="20" t="s">
        <v>98</v>
      </c>
      <c r="D23" s="14" t="s">
        <v>90</v>
      </c>
      <c r="E23" s="54">
        <v>5</v>
      </c>
      <c r="F23" s="18"/>
      <c r="G23" s="18"/>
      <c r="H23" s="18"/>
      <c r="I23" s="55"/>
    </row>
    <row r="24" spans="1:10" s="1" customFormat="1">
      <c r="A24" s="13" t="s">
        <v>75</v>
      </c>
      <c r="B24" s="14" t="s">
        <v>91</v>
      </c>
      <c r="C24" s="20" t="s">
        <v>92</v>
      </c>
      <c r="D24" s="14" t="s">
        <v>90</v>
      </c>
      <c r="E24" s="54">
        <v>2</v>
      </c>
      <c r="F24" s="18"/>
      <c r="G24" s="18"/>
      <c r="H24" s="18"/>
      <c r="I24" s="55"/>
    </row>
    <row r="25" spans="1:10" s="1" customFormat="1">
      <c r="A25" s="13"/>
      <c r="B25" s="14" t="s">
        <v>111</v>
      </c>
      <c r="C25" s="20" t="s">
        <v>112</v>
      </c>
      <c r="D25" s="14" t="s">
        <v>20</v>
      </c>
      <c r="E25" s="54">
        <v>2</v>
      </c>
      <c r="F25" s="18"/>
      <c r="G25" s="18"/>
      <c r="H25" s="18"/>
      <c r="I25" s="55"/>
    </row>
    <row r="26" spans="1:10" s="1" customFormat="1">
      <c r="A26" s="13" t="s">
        <v>76</v>
      </c>
      <c r="B26" s="14" t="s">
        <v>93</v>
      </c>
      <c r="C26" s="20" t="s">
        <v>94</v>
      </c>
      <c r="D26" s="14" t="s">
        <v>90</v>
      </c>
      <c r="E26" s="54">
        <v>2</v>
      </c>
      <c r="F26" s="18"/>
      <c r="G26" s="18"/>
      <c r="H26" s="18"/>
      <c r="I26" s="55"/>
    </row>
    <row r="27" spans="1:10" s="1" customFormat="1" ht="30">
      <c r="A27" s="13" t="s">
        <v>77</v>
      </c>
      <c r="B27" s="14" t="s">
        <v>95</v>
      </c>
      <c r="C27" s="20" t="s">
        <v>96</v>
      </c>
      <c r="D27" s="14" t="s">
        <v>21</v>
      </c>
      <c r="E27" s="54">
        <v>100</v>
      </c>
      <c r="F27" s="18"/>
      <c r="G27" s="18"/>
      <c r="H27" s="18"/>
      <c r="I27" s="55"/>
    </row>
    <row r="28" spans="1:10" s="1" customFormat="1">
      <c r="A28" s="74"/>
      <c r="B28" s="69"/>
      <c r="C28" s="70"/>
      <c r="D28" s="69"/>
      <c r="E28" s="71"/>
      <c r="F28" s="72"/>
      <c r="G28" s="72"/>
      <c r="H28" s="72"/>
      <c r="I28" s="73"/>
    </row>
    <row r="29" spans="1:10" s="59" customFormat="1">
      <c r="A29" s="4">
        <v>4</v>
      </c>
      <c r="B29" s="50"/>
      <c r="C29" s="101" t="s">
        <v>38</v>
      </c>
      <c r="D29" s="7"/>
      <c r="E29" s="51"/>
      <c r="F29" s="51"/>
      <c r="G29" s="51"/>
      <c r="H29" s="52"/>
      <c r="I29" s="53"/>
    </row>
    <row r="30" spans="1:10" s="59" customFormat="1" ht="30">
      <c r="A30" s="60" t="s">
        <v>78</v>
      </c>
      <c r="B30" s="61" t="s">
        <v>39</v>
      </c>
      <c r="C30" s="62" t="s">
        <v>40</v>
      </c>
      <c r="D30" s="61" t="s">
        <v>20</v>
      </c>
      <c r="E30" s="63">
        <v>2</v>
      </c>
      <c r="F30" s="63"/>
      <c r="G30" s="63"/>
      <c r="H30" s="63"/>
      <c r="I30" s="64"/>
    </row>
    <row r="31" spans="1:10" s="59" customFormat="1" ht="30">
      <c r="A31" s="60" t="s">
        <v>79</v>
      </c>
      <c r="B31" s="61" t="s">
        <v>39</v>
      </c>
      <c r="C31" s="65" t="s">
        <v>41</v>
      </c>
      <c r="D31" s="61" t="s">
        <v>20</v>
      </c>
      <c r="E31" s="63">
        <v>1</v>
      </c>
      <c r="F31" s="63"/>
      <c r="G31" s="63"/>
      <c r="H31" s="63"/>
      <c r="I31" s="64"/>
    </row>
    <row r="32" spans="1:10" s="59" customFormat="1">
      <c r="A32" s="60" t="s">
        <v>80</v>
      </c>
      <c r="B32" s="61" t="s">
        <v>39</v>
      </c>
      <c r="C32" s="65" t="s">
        <v>42</v>
      </c>
      <c r="D32" s="61" t="s">
        <v>20</v>
      </c>
      <c r="E32" s="63">
        <v>1</v>
      </c>
      <c r="F32" s="63"/>
      <c r="G32" s="63"/>
      <c r="H32" s="63"/>
      <c r="I32" s="64"/>
    </row>
    <row r="33" spans="1:9" s="59" customFormat="1">
      <c r="A33" s="60" t="s">
        <v>81</v>
      </c>
      <c r="B33" s="61" t="s">
        <v>39</v>
      </c>
      <c r="C33" s="65" t="s">
        <v>43</v>
      </c>
      <c r="D33" s="61" t="s">
        <v>20</v>
      </c>
      <c r="E33" s="63">
        <v>1</v>
      </c>
      <c r="F33" s="63"/>
      <c r="G33" s="63"/>
      <c r="H33" s="63"/>
      <c r="I33" s="64"/>
    </row>
    <row r="34" spans="1:9" s="59" customFormat="1" ht="30">
      <c r="A34" s="60" t="s">
        <v>82</v>
      </c>
      <c r="B34" s="14" t="s">
        <v>102</v>
      </c>
      <c r="C34" s="20" t="s">
        <v>103</v>
      </c>
      <c r="D34" s="14" t="s">
        <v>21</v>
      </c>
      <c r="E34" s="63">
        <v>20</v>
      </c>
      <c r="F34" s="18"/>
      <c r="G34" s="18"/>
      <c r="H34" s="18"/>
      <c r="I34" s="64"/>
    </row>
    <row r="35" spans="1:9" s="59" customFormat="1" ht="30">
      <c r="A35" s="60" t="s">
        <v>83</v>
      </c>
      <c r="B35" s="14" t="s">
        <v>105</v>
      </c>
      <c r="C35" s="20" t="s">
        <v>106</v>
      </c>
      <c r="D35" s="14" t="s">
        <v>20</v>
      </c>
      <c r="E35" s="63">
        <v>1</v>
      </c>
      <c r="F35" s="18"/>
      <c r="G35" s="18"/>
      <c r="H35" s="18"/>
      <c r="I35" s="64"/>
    </row>
    <row r="36" spans="1:9" s="59" customFormat="1">
      <c r="A36" s="60" t="s">
        <v>84</v>
      </c>
      <c r="B36" s="14" t="s">
        <v>108</v>
      </c>
      <c r="C36" s="20" t="s">
        <v>109</v>
      </c>
      <c r="D36" s="14" t="s">
        <v>20</v>
      </c>
      <c r="E36" s="63">
        <v>2</v>
      </c>
      <c r="F36" s="18"/>
      <c r="G36" s="18"/>
      <c r="H36" s="18"/>
      <c r="I36" s="64"/>
    </row>
    <row r="37" spans="1:9" s="59" customFormat="1" ht="30">
      <c r="A37" s="60" t="s">
        <v>85</v>
      </c>
      <c r="B37" s="14" t="s">
        <v>99</v>
      </c>
      <c r="C37" s="20" t="s">
        <v>100</v>
      </c>
      <c r="D37" s="14" t="s">
        <v>20</v>
      </c>
      <c r="E37" s="63">
        <v>1</v>
      </c>
      <c r="F37" s="18"/>
      <c r="G37" s="18"/>
      <c r="H37" s="18"/>
      <c r="I37" s="64"/>
    </row>
    <row r="38" spans="1:9" s="59" customFormat="1" ht="30">
      <c r="A38" s="60" t="s">
        <v>86</v>
      </c>
      <c r="B38" s="61" t="s">
        <v>39</v>
      </c>
      <c r="C38" s="65" t="s">
        <v>110</v>
      </c>
      <c r="D38" s="61" t="s">
        <v>20</v>
      </c>
      <c r="E38" s="63">
        <v>1</v>
      </c>
      <c r="F38" s="63"/>
      <c r="G38" s="63"/>
      <c r="H38" s="63"/>
      <c r="I38" s="64"/>
    </row>
    <row r="39" spans="1:9" s="59" customFormat="1">
      <c r="A39" s="60" t="s">
        <v>87</v>
      </c>
      <c r="B39" s="61" t="s">
        <v>39</v>
      </c>
      <c r="C39" s="65" t="s">
        <v>44</v>
      </c>
      <c r="D39" s="61" t="s">
        <v>20</v>
      </c>
      <c r="E39" s="63">
        <v>1</v>
      </c>
      <c r="F39" s="63"/>
      <c r="G39" s="63"/>
      <c r="H39" s="63"/>
      <c r="I39" s="64"/>
    </row>
    <row r="40" spans="1:9" s="59" customFormat="1" ht="30">
      <c r="A40" s="60" t="s">
        <v>101</v>
      </c>
      <c r="B40" s="66" t="s">
        <v>46</v>
      </c>
      <c r="C40" s="67" t="s">
        <v>47</v>
      </c>
      <c r="D40" s="66" t="s">
        <v>45</v>
      </c>
      <c r="E40" s="63">
        <v>2</v>
      </c>
      <c r="F40" s="63"/>
      <c r="G40" s="68"/>
      <c r="H40" s="63"/>
      <c r="I40" s="64"/>
    </row>
    <row r="41" spans="1:9" s="59" customFormat="1">
      <c r="A41" s="60" t="s">
        <v>104</v>
      </c>
      <c r="B41" s="66" t="s">
        <v>48</v>
      </c>
      <c r="C41" s="67" t="s">
        <v>60</v>
      </c>
      <c r="D41" s="66" t="s">
        <v>45</v>
      </c>
      <c r="E41" s="63">
        <v>16</v>
      </c>
      <c r="F41" s="63"/>
      <c r="G41" s="68"/>
      <c r="H41" s="63"/>
      <c r="I41" s="64"/>
    </row>
    <row r="42" spans="1:9" s="59" customFormat="1">
      <c r="A42" s="60" t="s">
        <v>107</v>
      </c>
      <c r="B42" s="66" t="s">
        <v>49</v>
      </c>
      <c r="C42" s="67" t="s">
        <v>61</v>
      </c>
      <c r="D42" s="66" t="s">
        <v>45</v>
      </c>
      <c r="E42" s="63">
        <v>16</v>
      </c>
      <c r="F42" s="63"/>
      <c r="G42" s="68"/>
      <c r="H42" s="63"/>
      <c r="I42" s="64"/>
    </row>
    <row r="43" spans="1:9">
      <c r="A43" s="24"/>
      <c r="B43" s="25"/>
      <c r="C43" s="26"/>
      <c r="D43" s="25"/>
      <c r="E43" s="27"/>
      <c r="F43" s="28"/>
      <c r="G43" s="28"/>
      <c r="H43" s="28"/>
      <c r="I43" s="29"/>
    </row>
    <row r="44" spans="1:9">
      <c r="A44" s="30"/>
      <c r="B44" s="31"/>
      <c r="C44" s="32" t="s">
        <v>17</v>
      </c>
      <c r="D44" s="31"/>
      <c r="E44" s="33"/>
      <c r="F44" s="31"/>
      <c r="G44" s="31"/>
      <c r="H44" s="34"/>
      <c r="I44" s="35"/>
    </row>
    <row r="45" spans="1:9">
      <c r="A45" s="36"/>
      <c r="B45" s="37"/>
      <c r="C45" s="38" t="s">
        <v>59</v>
      </c>
      <c r="D45" s="37"/>
      <c r="E45" s="39"/>
      <c r="F45" s="37"/>
      <c r="G45" s="37"/>
      <c r="H45" s="40"/>
      <c r="I45" s="41"/>
    </row>
    <row r="46" spans="1:9">
      <c r="A46" s="42"/>
      <c r="B46" s="43"/>
      <c r="C46" s="44" t="s">
        <v>18</v>
      </c>
      <c r="D46" s="43"/>
      <c r="E46" s="45"/>
      <c r="F46" s="43"/>
      <c r="G46" s="43"/>
      <c r="H46" s="46"/>
      <c r="I46" s="47"/>
    </row>
    <row r="49" spans="6:9">
      <c r="F49" s="49"/>
      <c r="G49" s="49"/>
      <c r="H49" s="122"/>
      <c r="I49" s="122"/>
    </row>
    <row r="50" spans="6:9">
      <c r="F50" s="49"/>
      <c r="G50" s="49"/>
      <c r="H50" s="123"/>
      <c r="I50" s="123"/>
    </row>
  </sheetData>
  <mergeCells count="8">
    <mergeCell ref="H49:I49"/>
    <mergeCell ref="H50:I50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39370078740157483" footer="0.19685039370078741"/>
  <pageSetup paperSize="9" scale="73" fitToHeight="0" orientation="landscape" r:id="rId1"/>
  <headerFooter>
    <oddHeader>&amp;C&amp;"Ecofont Vera Sans,Regular"&amp;14
PE - Juquery
Reforma de Sistema Fotovoltaico e SPDA
&amp;A&amp;R&amp;"Ecofont Vera Sans,Regular"
Planilha de Custos
Boletim CPOS 172 - Mar/2.018</oddHeader>
    <oddFooter>&amp;C&amp;"Ecofont Vera Sans,Regular"&amp;9Av. Prof. Frederico Hermann Júnior, 345 - Prédio 12, 1° andar - Pinheiros - 05.459-010 São Paulo
(11) 2997-5000     www.fflorestal.sp.gov.br&amp;R&amp;"Ecofont Vera Sans,Negrito"&amp;10Página 0&amp;P de  0&amp;N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Mirante B</vt:lpstr>
      <vt:lpstr>Cronograma!Area_de_impressao</vt:lpstr>
      <vt:lpstr>'Mirante B'!Area_de_impressao</vt:lpstr>
      <vt:lpstr>'Mirante B'!Titulos_de_impressao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rlferreira</dc:creator>
  <cp:lastModifiedBy>rlferreira</cp:lastModifiedBy>
  <cp:lastPrinted>2018-08-02T14:02:08Z</cp:lastPrinted>
  <dcterms:created xsi:type="dcterms:W3CDTF">2018-06-19T17:39:40Z</dcterms:created>
  <dcterms:modified xsi:type="dcterms:W3CDTF">2018-08-02T14:02:19Z</dcterms:modified>
</cp:coreProperties>
</file>