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X:\licitacoes\LICITAÇÕES 2018\PREGÃO ELETRÔNICO\BID\191-18 - MANUTENÇÃO INSTALAÇÕES E REDE XIXOVA-JAPUI\"/>
    </mc:Choice>
  </mc:AlternateContent>
  <bookViews>
    <workbookView xWindow="-60" yWindow="135" windowWidth="15150" windowHeight="11700"/>
  </bookViews>
  <sheets>
    <sheet name="Sede" sheetId="25" r:id="rId1"/>
  </sheets>
  <definedNames>
    <definedName name="_xlnm.Print_Area" localSheetId="0">Sede!$A$1:$I$38</definedName>
    <definedName name="_xlnm.Print_Titles" localSheetId="0">Sede!$1:$1</definedName>
  </definedNames>
  <calcPr calcId="152511"/>
</workbook>
</file>

<file path=xl/calcChain.xml><?xml version="1.0" encoding="utf-8"?>
<calcChain xmlns="http://schemas.openxmlformats.org/spreadsheetml/2006/main">
  <c r="I15" i="25" l="1"/>
  <c r="I17" i="25"/>
  <c r="I16" i="25"/>
  <c r="I14" i="25"/>
  <c r="I18" i="25"/>
  <c r="I33" i="25"/>
  <c r="I32" i="25"/>
  <c r="I29" i="25"/>
  <c r="I27" i="25"/>
  <c r="I26" i="25"/>
  <c r="I24" i="25"/>
  <c r="I25" i="25"/>
  <c r="I23" i="25"/>
  <c r="I6" i="25"/>
  <c r="I19" i="25"/>
  <c r="I13" i="25"/>
  <c r="I12" i="25"/>
  <c r="I31" i="25"/>
  <c r="I30" i="25"/>
  <c r="I28" i="25"/>
  <c r="I22" i="25"/>
  <c r="I21" i="25" s="1"/>
  <c r="I8" i="25"/>
  <c r="I5" i="25"/>
  <c r="I7" i="25" l="1"/>
  <c r="I11" i="25"/>
  <c r="I10" i="25"/>
  <c r="I9" i="25"/>
  <c r="I4" i="25" l="1"/>
  <c r="I3" i="25"/>
  <c r="I2" i="25" s="1"/>
  <c r="I36" i="25" s="1"/>
  <c r="I37" i="25" l="1"/>
  <c r="I38" i="25" l="1"/>
</calcChain>
</file>

<file path=xl/sharedStrings.xml><?xml version="1.0" encoding="utf-8"?>
<sst xmlns="http://schemas.openxmlformats.org/spreadsheetml/2006/main" count="130" uniqueCount="103">
  <si>
    <t>un</t>
  </si>
  <si>
    <t>Item</t>
  </si>
  <si>
    <t>Descrição</t>
  </si>
  <si>
    <t>Un</t>
  </si>
  <si>
    <t>Quant</t>
  </si>
  <si>
    <t>Total</t>
  </si>
  <si>
    <t>Total + BDI</t>
  </si>
  <si>
    <t>PMO</t>
  </si>
  <si>
    <t>PServ</t>
  </si>
  <si>
    <t>PMat</t>
  </si>
  <si>
    <t>Código CPOS</t>
  </si>
  <si>
    <t>S/ Cód.</t>
  </si>
  <si>
    <t>m</t>
  </si>
  <si>
    <t>Rede Dados e telefonia</t>
  </si>
  <si>
    <t>Eletroduto de PVC rígido roscável de 3/4´ cinza - com acessórios</t>
  </si>
  <si>
    <t>Condulete em PVC de 3/4´ - com tampa, cinza</t>
  </si>
  <si>
    <t>Tomada RJ 11 para telefone, sem placa</t>
  </si>
  <si>
    <t>Cabo telefônico secundário de distribuição CTP-APL, com 10 pares de 0,50 mm, para rede externa</t>
  </si>
  <si>
    <t>Bloco de ligação interna para 10 pares, BLI-10</t>
  </si>
  <si>
    <t>Fio telefônico tipo FI-60, para ligação de aparelhos telefônicos</t>
  </si>
  <si>
    <t>Dispositivo diferencial residual de 80 A x 30 mA - 4 pólos</t>
  </si>
  <si>
    <t>Protetor de surto híbrido para rede de telecomunicações, composto por centelhador, varistor e fusível</t>
  </si>
  <si>
    <t>Instalação de central telefônica e configuração</t>
  </si>
  <si>
    <t>38.01.040</t>
  </si>
  <si>
    <t>40.06.500</t>
  </si>
  <si>
    <t>39.11.090</t>
  </si>
  <si>
    <t>40.04.090</t>
  </si>
  <si>
    <t>39.11.200</t>
  </si>
  <si>
    <t>69.20.130</t>
  </si>
  <si>
    <t>69.20.260</t>
  </si>
  <si>
    <t>37.17.100</t>
  </si>
  <si>
    <t>37.20.030</t>
  </si>
  <si>
    <t>BDI (30%)</t>
  </si>
  <si>
    <t>39.18.126</t>
  </si>
  <si>
    <t>40.04.096</t>
  </si>
  <si>
    <t>Régua de bornes para 9 pólos de 600 V / 50 A, trifásica e acessórios</t>
  </si>
  <si>
    <t>Cabo para rede 24 AWG com 4 pares, categoria 5E</t>
  </si>
  <si>
    <t>Conector RJ 45 macho CAT 5E</t>
  </si>
  <si>
    <t>Tomada RJ 45 para rede de dados, com placa, CAT 5E</t>
  </si>
  <si>
    <t>69.03.400</t>
  </si>
  <si>
    <t>cj</t>
  </si>
  <si>
    <t>39.21.070</t>
  </si>
  <si>
    <t>Cabo de cobre flexível de 25 mm², isolamento 0,6/1kV - isolação HEPR 90°C</t>
  </si>
  <si>
    <t>37.24.031</t>
  </si>
  <si>
    <t>Supressor de surto monofásico, Fase-Terra, In 4 a 11 kA, Imax. de surto de 12 até 15 kA</t>
  </si>
  <si>
    <t>37.20.040</t>
  </si>
  <si>
    <t>Palheta plástica para disjuntores faltantes</t>
  </si>
  <si>
    <t>Instalações Elétricas</t>
  </si>
  <si>
    <t>2.1</t>
  </si>
  <si>
    <t>2.2</t>
  </si>
  <si>
    <t>2.3</t>
  </si>
  <si>
    <t>2.4</t>
  </si>
  <si>
    <t>2.5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</si>
  <si>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</si>
  <si>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</si>
  <si>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</si>
  <si>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</si>
  <si>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</si>
  <si>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</si>
  <si>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</si>
  <si>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</si>
  <si>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</si>
  <si>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1.11</t>
  </si>
  <si>
    <t>1.12</t>
  </si>
  <si>
    <t>1.13</t>
  </si>
  <si>
    <t>38.13.030</t>
  </si>
  <si>
    <t>Eletroduto corrugado em polietileno de alta densidade, DN= 75 mm, com acessórios</t>
  </si>
  <si>
    <t>2.6</t>
  </si>
  <si>
    <t>06.01.020</t>
  </si>
  <si>
    <t>Escavação manual em solo de 1ª e 2ª categoria em campo aberto</t>
  </si>
  <si>
    <t>m³</t>
  </si>
  <si>
    <t>11.18.020</t>
  </si>
  <si>
    <t>Lastro de areia</t>
  </si>
  <si>
    <t>06.11.040</t>
  </si>
  <si>
    <t>Reaterro manual apiloado sem controle de compactação</t>
  </si>
  <si>
    <t>2.7</t>
  </si>
  <si>
    <t>2.8</t>
  </si>
  <si>
    <t>2.9</t>
  </si>
  <si>
    <t>55.01.020</t>
  </si>
  <si>
    <t>m²</t>
  </si>
  <si>
    <t>Limpeza de caixa de passagem</t>
  </si>
  <si>
    <t>2.10</t>
  </si>
  <si>
    <t>37.25.090</t>
  </si>
  <si>
    <t>Disjuntor em caixa moldada tripolar, térmico e magnético fixos, tensão de isolamento 480/690V, de 10A a 60A</t>
  </si>
  <si>
    <t>2.11</t>
  </si>
  <si>
    <t>1.14</t>
  </si>
  <si>
    <t>2.12</t>
  </si>
  <si>
    <t>ART</t>
  </si>
  <si>
    <t>Central PABX híbrida de telefonia para 8 linhas tronco e 24 ramais digital e analógico, com entrada para KS</t>
  </si>
  <si>
    <t>Aparelho KS com teclas e display, compatível com central telefônica</t>
  </si>
  <si>
    <t>1.10</t>
  </si>
  <si>
    <t>69.06.050</t>
  </si>
  <si>
    <t>Sistema ininterrupto de energia, monofásico, com potência de 2 kVA com suporte para fixação em parede</t>
  </si>
  <si>
    <t>1.15</t>
  </si>
  <si>
    <t>1.16</t>
  </si>
  <si>
    <t>02.05.060</t>
  </si>
  <si>
    <t>Montagem e desmontagem de andaime torre metálica com altura até 10 m</t>
  </si>
  <si>
    <t>02.05.200</t>
  </si>
  <si>
    <t>Andaime torre metálico (1,5 x 1,5 m) com piso metálico</t>
  </si>
  <si>
    <t>mxmês</t>
  </si>
  <si>
    <t>1.17</t>
  </si>
  <si>
    <t>05.08.080</t>
  </si>
  <si>
    <t>Transporte de entulho, para distâncias superiores ao 5° km até o 10°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</si>
</sst>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 * #,##0.00_)\ _R_$_ ;_ * \(#,##0.00\)\ _R_$_ ;_ * &quot;-&quot;??_)\ _R_$_ ;_ @_ "/>
  </numFmts>
  <fonts count="9">
    <font>
      <sz val="10"/>
      <name val="Arial"/>
    </font>
    <font>
      <sz val="10"/>
      <name val="Arial"/>
      <family val="2"/>
    </font>
    <font>
      <b/>
      <sz val="11"/>
      <name val="Ecofont Vera Sans"/>
      <family val="2"/>
    </font>
    <font>
      <sz val="11"/>
      <color theme="1"/>
      <name val="Ecofont Vera Sans"/>
      <family val="2"/>
    </font>
    <font>
      <sz val="11"/>
      <name val="Ecofont Vera Sans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Ecofont Vera Sans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</patternFill>
    </fill>
  </fills>
  <borders count="33">
    <border>
      <left/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auto="1"/>
      </left>
      <right style="hair">
        <color auto="1"/>
      </right>
      <top style="hair">
        <color rgb="FF000000"/>
      </top>
      <bottom style="hair">
        <color auto="1"/>
      </bottom>
      <diagonal/>
    </border>
    <border>
      <left style="hair">
        <color rgb="FF000000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rgb="FF000000"/>
      </top>
      <bottom style="hair">
        <color auto="1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72">
    <xf numFmtId="0" fontId="0" fillId="0" borderId="0" xfId="0"/>
    <xf numFmtId="0" fontId="2" fillId="3" borderId="1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4" fontId="2" fillId="3" borderId="15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/>
    </xf>
    <xf numFmtId="0" fontId="3" fillId="0" borderId="2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43" fontId="7" fillId="0" borderId="3" xfId="3" applyNumberFormat="1" applyFont="1" applyBorder="1" applyAlignment="1">
      <alignment vertical="center"/>
    </xf>
    <xf numFmtId="2" fontId="7" fillId="0" borderId="3" xfId="1" applyNumberFormat="1" applyFont="1" applyBorder="1" applyAlignment="1">
      <alignment horizontal="center" vertical="center"/>
    </xf>
    <xf numFmtId="2" fontId="7" fillId="0" borderId="3" xfId="1" applyNumberFormat="1" applyFont="1" applyBorder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3" fontId="2" fillId="3" borderId="15" xfId="0" applyNumberFormat="1" applyFont="1" applyFill="1" applyBorder="1" applyAlignment="1">
      <alignment horizontal="center" vertical="center" wrapText="1"/>
    </xf>
    <xf numFmtId="43" fontId="2" fillId="3" borderId="15" xfId="2" applyNumberFormat="1" applyFont="1" applyFill="1" applyBorder="1" applyAlignment="1">
      <alignment horizontal="center" vertical="center" wrapText="1"/>
    </xf>
    <xf numFmtId="43" fontId="2" fillId="3" borderId="16" xfId="2" applyNumberFormat="1" applyFont="1" applyFill="1" applyBorder="1" applyAlignment="1">
      <alignment horizontal="center" vertical="center" wrapText="1"/>
    </xf>
    <xf numFmtId="43" fontId="2" fillId="2" borderId="30" xfId="0" applyNumberFormat="1" applyFont="1" applyFill="1" applyBorder="1" applyAlignment="1">
      <alignment vertical="center" wrapText="1"/>
    </xf>
    <xf numFmtId="43" fontId="2" fillId="2" borderId="31" xfId="0" applyNumberFormat="1" applyFont="1" applyFill="1" applyBorder="1" applyAlignment="1">
      <alignment vertical="center" wrapText="1"/>
    </xf>
    <xf numFmtId="43" fontId="4" fillId="0" borderId="3" xfId="2" applyNumberFormat="1" applyFont="1" applyFill="1" applyBorder="1" applyAlignment="1">
      <alignment horizontal="right" vertical="center" wrapText="1"/>
    </xf>
    <xf numFmtId="43" fontId="4" fillId="0" borderId="4" xfId="2" applyNumberFormat="1" applyFont="1" applyFill="1" applyBorder="1" applyAlignment="1">
      <alignment horizontal="right" vertical="center" wrapText="1"/>
    </xf>
    <xf numFmtId="43" fontId="4" fillId="0" borderId="9" xfId="2" applyNumberFormat="1" applyFont="1" applyFill="1" applyBorder="1" applyAlignment="1">
      <alignment horizontal="right" vertical="center" wrapText="1"/>
    </xf>
    <xf numFmtId="43" fontId="3" fillId="0" borderId="22" xfId="0" applyNumberFormat="1" applyFont="1" applyBorder="1" applyAlignment="1">
      <alignment vertical="center" wrapText="1"/>
    </xf>
    <xf numFmtId="43" fontId="3" fillId="0" borderId="26" xfId="0" applyNumberFormat="1" applyFont="1" applyBorder="1" applyAlignment="1">
      <alignment vertical="center" wrapText="1"/>
    </xf>
    <xf numFmtId="43" fontId="4" fillId="0" borderId="23" xfId="2" applyNumberFormat="1" applyFont="1" applyFill="1" applyBorder="1" applyAlignment="1">
      <alignment horizontal="right" vertical="center" wrapText="1"/>
    </xf>
    <xf numFmtId="43" fontId="3" fillId="0" borderId="24" xfId="0" applyNumberFormat="1" applyFont="1" applyBorder="1" applyAlignment="1">
      <alignment vertical="center" wrapText="1"/>
    </xf>
    <xf numFmtId="43" fontId="4" fillId="0" borderId="25" xfId="2" applyNumberFormat="1" applyFont="1" applyFill="1" applyBorder="1" applyAlignment="1">
      <alignment horizontal="right" vertical="center" wrapText="1"/>
    </xf>
    <xf numFmtId="43" fontId="4" fillId="2" borderId="23" xfId="2" applyNumberFormat="1" applyFont="1" applyFill="1" applyBorder="1" applyAlignment="1">
      <alignment horizontal="right" vertical="center" wrapText="1"/>
    </xf>
    <xf numFmtId="43" fontId="3" fillId="2" borderId="24" xfId="0" applyNumberFormat="1" applyFont="1" applyFill="1" applyBorder="1" applyAlignment="1">
      <alignment vertical="center" wrapText="1"/>
    </xf>
    <xf numFmtId="43" fontId="4" fillId="0" borderId="28" xfId="2" applyNumberFormat="1" applyFont="1" applyFill="1" applyBorder="1" applyAlignment="1">
      <alignment horizontal="right" vertical="center" wrapText="1"/>
    </xf>
    <xf numFmtId="43" fontId="6" fillId="0" borderId="18" xfId="2" applyNumberFormat="1" applyFont="1" applyFill="1" applyBorder="1" applyAlignment="1">
      <alignment horizontal="right" vertical="center" wrapText="1"/>
    </xf>
    <xf numFmtId="43" fontId="6" fillId="0" borderId="21" xfId="2" applyNumberFormat="1" applyFont="1" applyFill="1" applyBorder="1" applyAlignment="1">
      <alignment horizontal="right" vertical="center" wrapText="1"/>
    </xf>
    <xf numFmtId="43" fontId="2" fillId="0" borderId="12" xfId="0" applyNumberFormat="1" applyFont="1" applyFill="1" applyBorder="1" applyAlignment="1">
      <alignment horizontal="center" vertical="center" wrapText="1"/>
    </xf>
    <xf numFmtId="43" fontId="2" fillId="0" borderId="12" xfId="2" applyNumberFormat="1" applyFont="1" applyFill="1" applyBorder="1" applyAlignment="1">
      <alignment horizontal="right" vertical="center" wrapText="1"/>
    </xf>
    <xf numFmtId="43" fontId="2" fillId="3" borderId="8" xfId="2" applyNumberFormat="1" applyFont="1" applyFill="1" applyBorder="1" applyAlignment="1">
      <alignment horizontal="right" vertical="center" wrapText="1"/>
    </xf>
    <xf numFmtId="43" fontId="2" fillId="3" borderId="4" xfId="2" applyNumberFormat="1" applyFont="1" applyFill="1" applyBorder="1" applyAlignment="1">
      <alignment horizontal="right" vertical="center" wrapText="1"/>
    </xf>
    <xf numFmtId="43" fontId="2" fillId="3" borderId="1" xfId="2" applyNumberFormat="1" applyFont="1" applyFill="1" applyBorder="1" applyAlignment="1">
      <alignment horizontal="right" vertical="center" wrapText="1"/>
    </xf>
    <xf numFmtId="43" fontId="2" fillId="0" borderId="0" xfId="2" applyNumberFormat="1" applyFont="1" applyFill="1" applyAlignment="1">
      <alignment horizontal="right" vertical="center" wrapText="1"/>
    </xf>
    <xf numFmtId="43" fontId="2" fillId="2" borderId="25" xfId="2" applyNumberFormat="1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Vírgula" xfId="2" builtinId="3"/>
    <cellStyle name="Vírgula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pageSetUpPr fitToPage="1"/>
  </sheetPr>
  <dimension ref="A1:I38"/>
  <sheetViews>
    <sheetView showGridLines="0" tabSelected="1" zoomScaleNormal="100" zoomScaleSheetLayoutView="100" workbookViewId="0">
      <selection activeCell="F22" sqref="F22:H33"/>
    </sheetView>
  </sheetViews>
  <sheetFormatPr defaultRowHeight="15"/>
  <cols>
    <col min="1" max="1" width="6.7109375" style="7" bestFit="1" customWidth="1"/>
    <col min="2" max="2" width="15.140625" style="7" customWidth="1"/>
    <col min="3" max="3" width="100.7109375" style="8" customWidth="1"/>
    <col min="4" max="4" width="9.7109375" style="7" customWidth="1"/>
    <col min="5" max="5" width="15.7109375" style="61" bestFit="1" customWidth="1"/>
    <col min="6" max="8" width="15.7109375" style="61" customWidth="1"/>
    <col min="9" max="9" width="17.7109375" style="61" customWidth="1"/>
    <col min="10" max="10" width="3.7109375" style="6" customWidth="1"/>
    <col min="11" max="16384" width="9.140625" style="6"/>
  </cols>
  <sheetData>
    <row r="1" spans="1:9" s="9" customFormat="1">
      <c r="A1" s="2" t="s">
        <v>1</v>
      </c>
      <c r="B1" s="4" t="s">
        <v>10</v>
      </c>
      <c r="C1" s="1" t="s">
        <v>2</v>
      </c>
      <c r="D1" s="3" t="s">
        <v>3</v>
      </c>
      <c r="E1" s="38" t="s">
        <v>4</v>
      </c>
      <c r="F1" s="38" t="s">
        <v>9</v>
      </c>
      <c r="G1" s="38" t="s">
        <v>7</v>
      </c>
      <c r="H1" s="39" t="s">
        <v>8</v>
      </c>
      <c r="I1" s="40" t="s">
        <v>5</v>
      </c>
    </row>
    <row r="2" spans="1:9" s="10" customFormat="1" ht="15" customHeight="1">
      <c r="A2" s="36">
        <v>1</v>
      </c>
      <c r="B2" s="34"/>
      <c r="C2" s="34" t="s">
        <v>13</v>
      </c>
      <c r="D2" s="34"/>
      <c r="E2" s="41"/>
      <c r="F2" s="41"/>
      <c r="G2" s="41"/>
      <c r="H2" s="41"/>
      <c r="I2" s="42">
        <f>SUM(I3:I19)</f>
        <v>0</v>
      </c>
    </row>
    <row r="3" spans="1:9" s="10" customFormat="1" ht="14.25">
      <c r="A3" s="37" t="s">
        <v>53</v>
      </c>
      <c r="B3" s="27" t="s">
        <v>23</v>
      </c>
      <c r="C3" s="11" t="s">
        <v>14</v>
      </c>
      <c r="D3" s="12" t="s">
        <v>12</v>
      </c>
      <c r="E3" s="43">
        <v>50</v>
      </c>
      <c r="F3" s="31"/>
      <c r="G3" s="31"/>
      <c r="H3" s="31"/>
      <c r="I3" s="44">
        <f t="shared" ref="I3:I19" si="0">E3*H3</f>
        <v>0</v>
      </c>
    </row>
    <row r="4" spans="1:9" s="10" customFormat="1" ht="14.25">
      <c r="A4" s="37" t="s">
        <v>54</v>
      </c>
      <c r="B4" s="27" t="s">
        <v>24</v>
      </c>
      <c r="C4" s="11" t="s">
        <v>15</v>
      </c>
      <c r="D4" s="12" t="s">
        <v>0</v>
      </c>
      <c r="E4" s="43">
        <v>30</v>
      </c>
      <c r="F4" s="31"/>
      <c r="G4" s="31"/>
      <c r="H4" s="31"/>
      <c r="I4" s="44">
        <f t="shared" si="0"/>
        <v>0</v>
      </c>
    </row>
    <row r="5" spans="1:9" s="10" customFormat="1" ht="14.25">
      <c r="A5" s="37" t="s">
        <v>55</v>
      </c>
      <c r="B5" s="28" t="s">
        <v>33</v>
      </c>
      <c r="C5" s="26" t="s">
        <v>36</v>
      </c>
      <c r="D5" s="12" t="s">
        <v>12</v>
      </c>
      <c r="E5" s="45">
        <v>200</v>
      </c>
      <c r="F5" s="31"/>
      <c r="G5" s="31"/>
      <c r="H5" s="31"/>
      <c r="I5" s="44">
        <f t="shared" si="0"/>
        <v>0</v>
      </c>
    </row>
    <row r="6" spans="1:9" s="10" customFormat="1" ht="14.25">
      <c r="A6" s="37" t="s">
        <v>56</v>
      </c>
      <c r="B6" s="27" t="s">
        <v>25</v>
      </c>
      <c r="C6" s="5" t="s">
        <v>19</v>
      </c>
      <c r="D6" s="12" t="s">
        <v>12</v>
      </c>
      <c r="E6" s="45">
        <v>200</v>
      </c>
      <c r="F6" s="31"/>
      <c r="G6" s="31"/>
      <c r="H6" s="31"/>
      <c r="I6" s="44">
        <f t="shared" si="0"/>
        <v>0</v>
      </c>
    </row>
    <row r="7" spans="1:9" s="10" customFormat="1" ht="14.25">
      <c r="A7" s="37" t="s">
        <v>57</v>
      </c>
      <c r="B7" s="18" t="s">
        <v>11</v>
      </c>
      <c r="C7" s="5" t="s">
        <v>37</v>
      </c>
      <c r="D7" s="12" t="s">
        <v>12</v>
      </c>
      <c r="E7" s="45">
        <v>100</v>
      </c>
      <c r="F7" s="46"/>
      <c r="G7" s="46"/>
      <c r="H7" s="47"/>
      <c r="I7" s="44">
        <f t="shared" si="0"/>
        <v>0</v>
      </c>
    </row>
    <row r="8" spans="1:9" s="10" customFormat="1" ht="14.25">
      <c r="A8" s="37" t="s">
        <v>58</v>
      </c>
      <c r="B8" s="28" t="s">
        <v>34</v>
      </c>
      <c r="C8" s="26" t="s">
        <v>38</v>
      </c>
      <c r="D8" s="12" t="s">
        <v>0</v>
      </c>
      <c r="E8" s="45">
        <v>30</v>
      </c>
      <c r="F8" s="31"/>
      <c r="G8" s="31"/>
      <c r="H8" s="31"/>
      <c r="I8" s="44">
        <f t="shared" si="0"/>
        <v>0</v>
      </c>
    </row>
    <row r="9" spans="1:9" s="10" customFormat="1" ht="14.25">
      <c r="A9" s="37" t="s">
        <v>59</v>
      </c>
      <c r="B9" s="27" t="s">
        <v>26</v>
      </c>
      <c r="C9" s="21" t="s">
        <v>16</v>
      </c>
      <c r="D9" s="12" t="s">
        <v>0</v>
      </c>
      <c r="E9" s="45">
        <v>24</v>
      </c>
      <c r="F9" s="31"/>
      <c r="G9" s="31"/>
      <c r="H9" s="31"/>
      <c r="I9" s="44">
        <f t="shared" si="0"/>
        <v>0</v>
      </c>
    </row>
    <row r="10" spans="1:9" s="10" customFormat="1" ht="14.25">
      <c r="A10" s="37" t="s">
        <v>60</v>
      </c>
      <c r="B10" s="27" t="s">
        <v>27</v>
      </c>
      <c r="C10" s="22" t="s">
        <v>17</v>
      </c>
      <c r="D10" s="12" t="s">
        <v>12</v>
      </c>
      <c r="E10" s="45">
        <v>250</v>
      </c>
      <c r="F10" s="31"/>
      <c r="G10" s="31"/>
      <c r="H10" s="31"/>
      <c r="I10" s="44">
        <f t="shared" si="0"/>
        <v>0</v>
      </c>
    </row>
    <row r="11" spans="1:9" s="10" customFormat="1" ht="14.25">
      <c r="A11" s="37" t="s">
        <v>61</v>
      </c>
      <c r="B11" s="27" t="s">
        <v>28</v>
      </c>
      <c r="C11" s="5" t="s">
        <v>18</v>
      </c>
      <c r="D11" s="12" t="s">
        <v>0</v>
      </c>
      <c r="E11" s="45">
        <v>12</v>
      </c>
      <c r="F11" s="31"/>
      <c r="G11" s="31"/>
      <c r="H11" s="31"/>
      <c r="I11" s="44">
        <f t="shared" si="0"/>
        <v>0</v>
      </c>
    </row>
    <row r="12" spans="1:9" s="10" customFormat="1" ht="14.25">
      <c r="A12" s="37" t="s">
        <v>90</v>
      </c>
      <c r="B12" s="27" t="s">
        <v>29</v>
      </c>
      <c r="C12" s="5" t="s">
        <v>21</v>
      </c>
      <c r="D12" s="12" t="s">
        <v>0</v>
      </c>
      <c r="E12" s="45">
        <v>10</v>
      </c>
      <c r="F12" s="31"/>
      <c r="G12" s="31"/>
      <c r="H12" s="31"/>
      <c r="I12" s="44">
        <f t="shared" si="0"/>
        <v>0</v>
      </c>
    </row>
    <row r="13" spans="1:9" s="10" customFormat="1" ht="28.5">
      <c r="A13" s="37" t="s">
        <v>62</v>
      </c>
      <c r="B13" s="32" t="s">
        <v>39</v>
      </c>
      <c r="C13" s="33" t="s">
        <v>88</v>
      </c>
      <c r="D13" s="32" t="s">
        <v>40</v>
      </c>
      <c r="E13" s="45">
        <v>1</v>
      </c>
      <c r="F13" s="31"/>
      <c r="G13" s="31"/>
      <c r="H13" s="31"/>
      <c r="I13" s="44">
        <f t="shared" si="0"/>
        <v>0</v>
      </c>
    </row>
    <row r="14" spans="1:9" s="10" customFormat="1" ht="28.5">
      <c r="A14" s="37" t="s">
        <v>63</v>
      </c>
      <c r="B14" s="32" t="s">
        <v>91</v>
      </c>
      <c r="C14" s="33" t="s">
        <v>92</v>
      </c>
      <c r="D14" s="32" t="s">
        <v>0</v>
      </c>
      <c r="E14" s="45">
        <v>1</v>
      </c>
      <c r="F14" s="31"/>
      <c r="G14" s="31"/>
      <c r="H14" s="31"/>
      <c r="I14" s="44">
        <f t="shared" si="0"/>
        <v>0</v>
      </c>
    </row>
    <row r="15" spans="1:9" s="10" customFormat="1" ht="14.25">
      <c r="A15" s="37" t="s">
        <v>64</v>
      </c>
      <c r="B15" s="32" t="s">
        <v>101</v>
      </c>
      <c r="C15" s="33" t="s">
        <v>102</v>
      </c>
      <c r="D15" s="32" t="s">
        <v>70</v>
      </c>
      <c r="E15" s="45">
        <v>6</v>
      </c>
      <c r="F15" s="31"/>
      <c r="G15" s="31"/>
      <c r="H15" s="31"/>
      <c r="I15" s="44">
        <f t="shared" si="0"/>
        <v>0</v>
      </c>
    </row>
    <row r="16" spans="1:9" s="10" customFormat="1" ht="14.25">
      <c r="A16" s="37" t="s">
        <v>85</v>
      </c>
      <c r="B16" s="32" t="s">
        <v>95</v>
      </c>
      <c r="C16" s="33" t="s">
        <v>96</v>
      </c>
      <c r="D16" s="32" t="s">
        <v>12</v>
      </c>
      <c r="E16" s="45">
        <v>3</v>
      </c>
      <c r="F16" s="31"/>
      <c r="G16" s="31"/>
      <c r="H16" s="31"/>
      <c r="I16" s="44">
        <f t="shared" si="0"/>
        <v>0</v>
      </c>
    </row>
    <row r="17" spans="1:9" s="10" customFormat="1" ht="14.25">
      <c r="A17" s="37" t="s">
        <v>93</v>
      </c>
      <c r="B17" s="32" t="s">
        <v>97</v>
      </c>
      <c r="C17" s="33" t="s">
        <v>98</v>
      </c>
      <c r="D17" s="32" t="s">
        <v>99</v>
      </c>
      <c r="E17" s="45">
        <v>3</v>
      </c>
      <c r="F17" s="31"/>
      <c r="G17" s="31"/>
      <c r="H17" s="31"/>
      <c r="I17" s="44">
        <f t="shared" si="0"/>
        <v>0</v>
      </c>
    </row>
    <row r="18" spans="1:9" s="10" customFormat="1" ht="14.25">
      <c r="A18" s="37" t="s">
        <v>94</v>
      </c>
      <c r="B18" s="27" t="s">
        <v>11</v>
      </c>
      <c r="C18" s="5" t="s">
        <v>89</v>
      </c>
      <c r="D18" s="12" t="s">
        <v>0</v>
      </c>
      <c r="E18" s="45">
        <v>1</v>
      </c>
      <c r="F18" s="31"/>
      <c r="G18" s="31"/>
      <c r="H18" s="31"/>
      <c r="I18" s="44">
        <f t="shared" si="0"/>
        <v>0</v>
      </c>
    </row>
    <row r="19" spans="1:9" s="10" customFormat="1" ht="14.25">
      <c r="A19" s="37" t="s">
        <v>100</v>
      </c>
      <c r="B19" s="18" t="s">
        <v>11</v>
      </c>
      <c r="C19" s="5" t="s">
        <v>22</v>
      </c>
      <c r="D19" s="12" t="s">
        <v>0</v>
      </c>
      <c r="E19" s="45">
        <v>1</v>
      </c>
      <c r="F19" s="46"/>
      <c r="G19" s="46"/>
      <c r="H19" s="47"/>
      <c r="I19" s="44">
        <f t="shared" si="0"/>
        <v>0</v>
      </c>
    </row>
    <row r="20" spans="1:9" s="10" customFormat="1">
      <c r="A20" s="23"/>
      <c r="B20" s="29"/>
      <c r="C20" s="24"/>
      <c r="D20" s="25"/>
      <c r="E20" s="48"/>
      <c r="F20" s="49"/>
      <c r="G20" s="49"/>
      <c r="H20" s="49"/>
      <c r="I20" s="50"/>
    </row>
    <row r="21" spans="1:9" s="10" customFormat="1">
      <c r="A21" s="20">
        <v>2</v>
      </c>
      <c r="B21" s="30"/>
      <c r="C21" s="35" t="s">
        <v>47</v>
      </c>
      <c r="D21" s="19"/>
      <c r="E21" s="51"/>
      <c r="F21" s="52"/>
      <c r="G21" s="52"/>
      <c r="H21" s="52"/>
      <c r="I21" s="62">
        <f>SUM(I22:I33)</f>
        <v>0</v>
      </c>
    </row>
    <row r="22" spans="1:9" s="10" customFormat="1" ht="14.25">
      <c r="A22" s="37" t="s">
        <v>48</v>
      </c>
      <c r="B22" s="32" t="s">
        <v>41</v>
      </c>
      <c r="C22" s="33" t="s">
        <v>42</v>
      </c>
      <c r="D22" s="32" t="s">
        <v>12</v>
      </c>
      <c r="E22" s="45">
        <v>750</v>
      </c>
      <c r="F22" s="31"/>
      <c r="G22" s="31"/>
      <c r="H22" s="31"/>
      <c r="I22" s="53">
        <f>H22*E22</f>
        <v>0</v>
      </c>
    </row>
    <row r="23" spans="1:9" s="10" customFormat="1" ht="14.25">
      <c r="A23" s="37" t="s">
        <v>49</v>
      </c>
      <c r="B23" s="32" t="s">
        <v>65</v>
      </c>
      <c r="C23" s="33" t="s">
        <v>66</v>
      </c>
      <c r="D23" s="32" t="s">
        <v>12</v>
      </c>
      <c r="E23" s="45">
        <v>250</v>
      </c>
      <c r="F23" s="31"/>
      <c r="G23" s="31"/>
      <c r="H23" s="31"/>
      <c r="I23" s="53">
        <f>H23*E23</f>
        <v>0</v>
      </c>
    </row>
    <row r="24" spans="1:9" s="10" customFormat="1" ht="14.25">
      <c r="A24" s="37" t="s">
        <v>50</v>
      </c>
      <c r="B24" s="32" t="s">
        <v>68</v>
      </c>
      <c r="C24" s="33" t="s">
        <v>69</v>
      </c>
      <c r="D24" s="32" t="s">
        <v>70</v>
      </c>
      <c r="E24" s="45">
        <v>20</v>
      </c>
      <c r="F24" s="31"/>
      <c r="G24" s="31"/>
      <c r="H24" s="31"/>
      <c r="I24" s="53">
        <f t="shared" ref="I24:I27" si="1">H24*E24</f>
        <v>0</v>
      </c>
    </row>
    <row r="25" spans="1:9" s="10" customFormat="1" ht="14.25">
      <c r="A25" s="37" t="s">
        <v>51</v>
      </c>
      <c r="B25" s="32" t="s">
        <v>71</v>
      </c>
      <c r="C25" s="33" t="s">
        <v>72</v>
      </c>
      <c r="D25" s="32" t="s">
        <v>70</v>
      </c>
      <c r="E25" s="45">
        <v>2.5</v>
      </c>
      <c r="F25" s="31"/>
      <c r="G25" s="31"/>
      <c r="H25" s="31"/>
      <c r="I25" s="53">
        <f t="shared" si="1"/>
        <v>0</v>
      </c>
    </row>
    <row r="26" spans="1:9" s="10" customFormat="1" ht="14.25">
      <c r="A26" s="37" t="s">
        <v>52</v>
      </c>
      <c r="B26" s="32" t="s">
        <v>73</v>
      </c>
      <c r="C26" s="33" t="s">
        <v>74</v>
      </c>
      <c r="D26" s="32" t="s">
        <v>70</v>
      </c>
      <c r="E26" s="45">
        <v>20</v>
      </c>
      <c r="F26" s="31"/>
      <c r="G26" s="31"/>
      <c r="H26" s="31"/>
      <c r="I26" s="53">
        <f t="shared" si="1"/>
        <v>0</v>
      </c>
    </row>
    <row r="27" spans="1:9" s="10" customFormat="1" ht="14.25">
      <c r="A27" s="37" t="s">
        <v>67</v>
      </c>
      <c r="B27" s="32" t="s">
        <v>78</v>
      </c>
      <c r="C27" s="33" t="s">
        <v>80</v>
      </c>
      <c r="D27" s="32" t="s">
        <v>79</v>
      </c>
      <c r="E27" s="45">
        <v>3</v>
      </c>
      <c r="F27" s="31"/>
      <c r="G27" s="31"/>
      <c r="H27" s="31"/>
      <c r="I27" s="53">
        <f t="shared" si="1"/>
        <v>0</v>
      </c>
    </row>
    <row r="28" spans="1:9" s="10" customFormat="1" ht="14.25">
      <c r="A28" s="37" t="s">
        <v>75</v>
      </c>
      <c r="B28" s="27" t="s">
        <v>30</v>
      </c>
      <c r="C28" s="5" t="s">
        <v>20</v>
      </c>
      <c r="D28" s="12" t="s">
        <v>0</v>
      </c>
      <c r="E28" s="45">
        <v>1</v>
      </c>
      <c r="F28" s="31"/>
      <c r="G28" s="31"/>
      <c r="H28" s="31"/>
      <c r="I28" s="53">
        <f t="shared" ref="I28:I33" si="2">H28*E28</f>
        <v>0</v>
      </c>
    </row>
    <row r="29" spans="1:9" s="10" customFormat="1" ht="28.5">
      <c r="A29" s="37" t="s">
        <v>76</v>
      </c>
      <c r="B29" s="32" t="s">
        <v>82</v>
      </c>
      <c r="C29" s="33" t="s">
        <v>83</v>
      </c>
      <c r="D29" s="12" t="s">
        <v>0</v>
      </c>
      <c r="E29" s="45">
        <v>1</v>
      </c>
      <c r="F29" s="31"/>
      <c r="G29" s="31"/>
      <c r="H29" s="31"/>
      <c r="I29" s="53">
        <f t="shared" si="2"/>
        <v>0</v>
      </c>
    </row>
    <row r="30" spans="1:9" s="10" customFormat="1" ht="14.25">
      <c r="A30" s="37" t="s">
        <v>77</v>
      </c>
      <c r="B30" s="32" t="s">
        <v>43</v>
      </c>
      <c r="C30" s="33" t="s">
        <v>44</v>
      </c>
      <c r="D30" s="12" t="s">
        <v>0</v>
      </c>
      <c r="E30" s="45">
        <v>3</v>
      </c>
      <c r="F30" s="31"/>
      <c r="G30" s="31"/>
      <c r="H30" s="31"/>
      <c r="I30" s="53">
        <f t="shared" si="2"/>
        <v>0</v>
      </c>
    </row>
    <row r="31" spans="1:9" s="10" customFormat="1" ht="14.25">
      <c r="A31" s="37" t="s">
        <v>81</v>
      </c>
      <c r="B31" s="27" t="s">
        <v>31</v>
      </c>
      <c r="C31" s="5" t="s">
        <v>35</v>
      </c>
      <c r="D31" s="12" t="s">
        <v>0</v>
      </c>
      <c r="E31" s="45">
        <v>7</v>
      </c>
      <c r="F31" s="31"/>
      <c r="G31" s="31"/>
      <c r="H31" s="31"/>
      <c r="I31" s="53">
        <f t="shared" si="2"/>
        <v>0</v>
      </c>
    </row>
    <row r="32" spans="1:9" s="10" customFormat="1" ht="14.25">
      <c r="A32" s="37" t="s">
        <v>84</v>
      </c>
      <c r="B32" s="32" t="s">
        <v>45</v>
      </c>
      <c r="C32" s="33" t="s">
        <v>46</v>
      </c>
      <c r="D32" s="32" t="s">
        <v>0</v>
      </c>
      <c r="E32" s="48">
        <v>3</v>
      </c>
      <c r="F32" s="31"/>
      <c r="G32" s="31"/>
      <c r="H32" s="31"/>
      <c r="I32" s="53">
        <f t="shared" si="2"/>
        <v>0</v>
      </c>
    </row>
    <row r="33" spans="1:9" s="10" customFormat="1" ht="14.25">
      <c r="A33" s="37" t="s">
        <v>86</v>
      </c>
      <c r="B33" s="32" t="s">
        <v>11</v>
      </c>
      <c r="C33" s="33" t="s">
        <v>87</v>
      </c>
      <c r="D33" s="12" t="s">
        <v>0</v>
      </c>
      <c r="E33" s="45">
        <v>1</v>
      </c>
      <c r="F33" s="31"/>
      <c r="G33" s="31"/>
      <c r="H33" s="31"/>
      <c r="I33" s="53">
        <f t="shared" si="2"/>
        <v>0</v>
      </c>
    </row>
    <row r="34" spans="1:9" s="10" customFormat="1">
      <c r="A34" s="13"/>
      <c r="B34" s="14"/>
      <c r="C34" s="15"/>
      <c r="D34" s="16"/>
      <c r="E34" s="54"/>
      <c r="F34" s="54"/>
      <c r="G34" s="54"/>
      <c r="H34" s="54"/>
      <c r="I34" s="55"/>
    </row>
    <row r="35" spans="1:9">
      <c r="A35" s="17"/>
      <c r="B35" s="17"/>
      <c r="C35" s="17"/>
      <c r="D35" s="17"/>
      <c r="E35" s="56"/>
      <c r="F35" s="56"/>
      <c r="G35" s="56"/>
      <c r="H35" s="56"/>
      <c r="I35" s="57"/>
    </row>
    <row r="36" spans="1:9">
      <c r="A36" s="69" t="s">
        <v>5</v>
      </c>
      <c r="B36" s="70"/>
      <c r="C36" s="71"/>
      <c r="D36" s="71"/>
      <c r="E36" s="71"/>
      <c r="F36" s="71"/>
      <c r="G36" s="71"/>
      <c r="H36" s="71"/>
      <c r="I36" s="58">
        <f>I2+I21</f>
        <v>0</v>
      </c>
    </row>
    <row r="37" spans="1:9">
      <c r="A37" s="63" t="s">
        <v>32</v>
      </c>
      <c r="B37" s="64"/>
      <c r="C37" s="64"/>
      <c r="D37" s="64"/>
      <c r="E37" s="64"/>
      <c r="F37" s="64"/>
      <c r="G37" s="64"/>
      <c r="H37" s="65"/>
      <c r="I37" s="59">
        <f>I36*0.3</f>
        <v>0</v>
      </c>
    </row>
    <row r="38" spans="1:9">
      <c r="A38" s="66" t="s">
        <v>6</v>
      </c>
      <c r="B38" s="67"/>
      <c r="C38" s="67"/>
      <c r="D38" s="67"/>
      <c r="E38" s="67"/>
      <c r="F38" s="67"/>
      <c r="G38" s="67"/>
      <c r="H38" s="68"/>
      <c r="I38" s="60">
        <f>I36+I37</f>
        <v>0</v>
      </c>
    </row>
  </sheetData>
  <mergeCells count="3">
    <mergeCell ref="A37:H37"/>
    <mergeCell ref="A38:H38"/>
    <mergeCell ref="A36:H36"/>
  </mergeCells>
  <phoneticPr fontId="0" type="noConversion"/>
  <printOptions horizontalCentered="1"/>
  <pageMargins left="0.39370078740157483" right="0.39370078740157483" top="1.3779527559055118" bottom="0.39370078740157483" header="0.39370078740157483" footer="0"/>
  <pageSetup paperSize="9" scale="66" fitToHeight="0" orientation="landscape" horizontalDpi="4294967295" verticalDpi="300" r:id="rId1"/>
  <headerFooter alignWithMargins="0">
    <oddHeader>&amp;L&amp;G&amp;C&amp;"Ecofont Vera Sans,Regular"&amp;11
&amp;14PE - Xixová/Japuí
Instalações Elétricas, Dados e telefonia
Sede&amp;R&amp;"Ecofont Vera Sans,Regular"&amp;14
Planilha de Orçamento
CPOS 172 - Mar/2018</oddHeader>
    <oddFooter>&amp;L&amp;G&amp;C&amp;"Ecofont Vera Sans,Regular"&amp;8Av. Prof. Frederico Hermann Júnior, 345 – Prédio 12, 1°andar - Pinheiros, 05.459-010 São Paulo
(11) 2997-5000 – www.fflorestal.sp.gov.br
&amp;R&amp;"Ecofont Vera Sans,Regular"&amp;12Página 0&amp;P de 0&amp;N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Sede</vt:lpstr>
      <vt:lpstr>Sede!Area_de_impressao</vt:lpstr>
      <vt:lpstr>Sede!Titulos_de_impressao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Parque estadual serra do mar</dc:title>
  <dc:subject>CV - orçamento</dc:subject>
  <dc:creator>Rodrigo</dc:creator>
  <cp:lastModifiedBy>Eliana Aparecida Silva</cp:lastModifiedBy>
  <cp:lastPrinted>2017-02-14T11:31:22Z</cp:lastPrinted>
  <dcterms:created xsi:type="dcterms:W3CDTF">1998-09-28T13:48:05Z</dcterms:created>
  <dcterms:modified xsi:type="dcterms:W3CDTF">2018-05-09T18:26:37Z</dcterms:modified>
</cp:coreProperties>
</file>