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290"/>
  </bookViews>
  <sheets>
    <sheet name="Cronograma" sheetId="2" r:id="rId1"/>
    <sheet name="Inst. Elétricas, Dados e Tel. " sheetId="1" r:id="rId2"/>
    <sheet name="Entrada Padrão" sheetId="3" r:id="rId3"/>
  </sheets>
  <definedNames>
    <definedName name="_xlnm.Print_Area" localSheetId="0">Cronograma!$A$1:$L$13</definedName>
    <definedName name="_xlnm.Print_Area" localSheetId="2">'Entrada Padrão'!$A$1:$I$29</definedName>
    <definedName name="_xlnm.Print_Area" localSheetId="1">'Inst. Elétricas, Dados e Tel. '!$A$1:$I$55</definedName>
    <definedName name="_xlnm.Print_Titles" localSheetId="1">'Inst. Elétricas, Dados e Tel. '!$1:$1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5" i="2"/>
  <c r="B3" i="2"/>
  <c r="E19" i="1" l="1"/>
  <c r="E11" i="1"/>
</calcChain>
</file>

<file path=xl/sharedStrings.xml><?xml version="1.0" encoding="utf-8"?>
<sst xmlns="http://schemas.openxmlformats.org/spreadsheetml/2006/main" count="291" uniqueCount="205">
  <si>
    <t>Item</t>
  </si>
  <si>
    <t>Descrição</t>
  </si>
  <si>
    <t>un</t>
  </si>
  <si>
    <t>cj</t>
  </si>
  <si>
    <t>1.5</t>
  </si>
  <si>
    <t>1.6</t>
  </si>
  <si>
    <t>Supressor de surto monofásico, Fase-Terra, In &gt; ou = 20 kA, Imax. de surto de 65 até 80 kA</t>
  </si>
  <si>
    <t>m</t>
  </si>
  <si>
    <t>Cabo de cobre de 1,5 mm², isolamento 750 V - isolação em PVC 70°C</t>
  </si>
  <si>
    <t>1.11</t>
  </si>
  <si>
    <t>Cabo de cobre de 2,5 mm², isolamento 750 V - isolação em PVC 70°C</t>
  </si>
  <si>
    <t>1.12</t>
  </si>
  <si>
    <t>Cabo de cobre de 4 mm², isolamento 750 V - isolação em PVC 70°C</t>
  </si>
  <si>
    <t>1.13</t>
  </si>
  <si>
    <t>Cabo de cobre de 6 mm², isolamento 750 V - isolação em PVC 70°C</t>
  </si>
  <si>
    <t>1.14</t>
  </si>
  <si>
    <t>1.15</t>
  </si>
  <si>
    <t>1.17</t>
  </si>
  <si>
    <t>1.18</t>
  </si>
  <si>
    <t>1.19</t>
  </si>
  <si>
    <t>1.20</t>
  </si>
  <si>
    <t>Tomada 2P+T de 20 A - 250 V, completa</t>
  </si>
  <si>
    <t>Interruptor com 1 tecla simples e placa</t>
  </si>
  <si>
    <t>Interruptor com 2 teclas simples e placa</t>
  </si>
  <si>
    <t>Dados e Telefonia</t>
  </si>
  <si>
    <t>Tomada RJ 45 para rede de dados, com placa</t>
  </si>
  <si>
    <t>Fio telefônico tipo FI-60, para ligação de aparelhos telefônicos</t>
  </si>
  <si>
    <t>Tomada RJ 11 para telefone, sem placa</t>
  </si>
  <si>
    <t>TOTAL</t>
  </si>
  <si>
    <t>TOTAL + BDI</t>
  </si>
  <si>
    <t>Código CPOS</t>
  </si>
  <si>
    <t>2.5</t>
  </si>
  <si>
    <t>2.6</t>
  </si>
  <si>
    <t>2.7</t>
  </si>
  <si>
    <t>2.8</t>
  </si>
  <si>
    <t>2.9</t>
  </si>
  <si>
    <t>2.10</t>
  </si>
  <si>
    <t>2.11</t>
  </si>
  <si>
    <t>Cabo para rede 24 AWG com 4 pares, categoria 5E</t>
  </si>
  <si>
    <t>ub</t>
  </si>
  <si>
    <t>Roteador WiFi, 802.11AC, dual Band 2,4 e 5Ghz, 10/100Mbps</t>
  </si>
  <si>
    <t>1.1</t>
  </si>
  <si>
    <t>Disjuntor série universal, em caixa moldada, térmico e magnético fixos, bipolar 480 V, corrente de 60 A até 100 A</t>
  </si>
  <si>
    <t>PMObra</t>
  </si>
  <si>
    <t>Pmat</t>
  </si>
  <si>
    <t>PServ</t>
  </si>
  <si>
    <t>Total</t>
  </si>
  <si>
    <t>Quant</t>
  </si>
  <si>
    <t>Un</t>
  </si>
  <si>
    <t>S/ Cód</t>
  </si>
  <si>
    <t>Sistema Alarme</t>
  </si>
  <si>
    <t>1.2</t>
  </si>
  <si>
    <t>1.3</t>
  </si>
  <si>
    <t>1.4</t>
  </si>
  <si>
    <t>1.7</t>
  </si>
  <si>
    <t>1.8</t>
  </si>
  <si>
    <t>1.9</t>
  </si>
  <si>
    <t>3.1</t>
  </si>
  <si>
    <t>3.2</t>
  </si>
  <si>
    <t>3.3</t>
  </si>
  <si>
    <t>3.4</t>
  </si>
  <si>
    <t>3.5</t>
  </si>
  <si>
    <t>2.1</t>
  </si>
  <si>
    <t>2.2</t>
  </si>
  <si>
    <t>2.3</t>
  </si>
  <si>
    <t>2.4</t>
  </si>
  <si>
    <t>Cabo telefônico secundário de distribuição CTP-APL, com 10 pares de 0,50 mm, para rede externa</t>
  </si>
  <si>
    <t>Patch panel de 24 portas - categoria 6</t>
  </si>
  <si>
    <t>Voice panel de 50 portas - categoria 3</t>
  </si>
  <si>
    <t>2.12</t>
  </si>
  <si>
    <t>Sirene tipo corneta de 12 V</t>
  </si>
  <si>
    <t>Cabo telefônico CCI, com 2 pares de 0,50 mm, para conexões de alarme</t>
  </si>
  <si>
    <t>S/ Cód.</t>
  </si>
  <si>
    <t>Bloco de distribuição com protetor de surtos, para 10 pares, BTDG-10</t>
  </si>
  <si>
    <t>Conector RJ-45 fêmea - categoria 5e</t>
  </si>
  <si>
    <t>2.13</t>
  </si>
  <si>
    <t>2.14</t>
  </si>
  <si>
    <t>Aparelho telefônico KS</t>
  </si>
  <si>
    <t>Instalação e programação de facilidades de central telefônica</t>
  </si>
  <si>
    <t>Cabo de cobre flexível ´PP´ 3x2,5 mm², isolamento 750 V - isolação em PVC 70°C</t>
  </si>
  <si>
    <t>Serviços</t>
  </si>
  <si>
    <t>Meses</t>
  </si>
  <si>
    <t>Custo Total por Serviços</t>
  </si>
  <si>
    <t>01</t>
  </si>
  <si>
    <t>02</t>
  </si>
  <si>
    <t>Valor R$</t>
  </si>
  <si>
    <t>Percentual</t>
  </si>
  <si>
    <t>Totla</t>
  </si>
  <si>
    <t>Total + BDI</t>
  </si>
  <si>
    <t xml:space="preserve"> </t>
  </si>
  <si>
    <t>Instalações Elétrica</t>
  </si>
  <si>
    <t>1.10</t>
  </si>
  <si>
    <t>Haste de aterramento de 5/8´ x 2,40 m</t>
  </si>
  <si>
    <t>Caixa de inspeção do terra cilíndrica em PVC rígido, diâmetro de 300 mm - h= 250 mm</t>
  </si>
  <si>
    <t>Tampa para caixa de inspeção cilíndrica, aço galvanizado</t>
  </si>
  <si>
    <t>Caixa de equalização de embutir em aço com barramento, de 200 x 200 mm e tampa</t>
  </si>
  <si>
    <t>1.21</t>
  </si>
  <si>
    <t>1.22</t>
  </si>
  <si>
    <t>1.23</t>
  </si>
  <si>
    <t>1.24</t>
  </si>
  <si>
    <t>1.25</t>
  </si>
  <si>
    <t>1.26</t>
  </si>
  <si>
    <t>Ítem</t>
  </si>
  <si>
    <t>Cód. CPOS</t>
  </si>
  <si>
    <t>PMat</t>
  </si>
  <si>
    <t>68.01.420</t>
  </si>
  <si>
    <t>Poste de concreto duplo T, 300 kg, H = 7,50 m</t>
  </si>
  <si>
    <t>36.05.010</t>
  </si>
  <si>
    <t>Isolador tipo roldana para baixa tensão de 76 x 79 mm</t>
  </si>
  <si>
    <t>36.04.010</t>
  </si>
  <si>
    <t>Suporte para 1 isolador de baixa tensão</t>
  </si>
  <si>
    <t>36.03.060</t>
  </si>
  <si>
    <t>Caixa de medição externa tipo ´M´ (900 x 1200 x 270) mm, padrão Eletropaulo</t>
  </si>
  <si>
    <t>36.03.080</t>
  </si>
  <si>
    <t>Caixa para seccionadora tipo ´T´ (900 x 600 x 250) mm, padrão Eletropaulo</t>
  </si>
  <si>
    <t>38.01.120</t>
  </si>
  <si>
    <t>Eletroduto de PVC rígido roscável de 2´ - com acessórios e bengala</t>
  </si>
  <si>
    <t>38.13.030</t>
  </si>
  <si>
    <t>Eletroduto corrugado em polietileno de alta densidade, DN=75 mm, com acessórios</t>
  </si>
  <si>
    <t>42.05.190</t>
  </si>
  <si>
    <t>Haste de aterramento de 3/4´ x 3,00 m</t>
  </si>
  <si>
    <t>42.05.140</t>
  </si>
  <si>
    <t>Conector olhal cabo/haste de 3/4´</t>
  </si>
  <si>
    <t>42.05.310</t>
  </si>
  <si>
    <t>42.05.300</t>
  </si>
  <si>
    <t>39.04.060</t>
  </si>
  <si>
    <t>Cabo de cobre nu, têmpera mole, classe 2, de 25 mm²</t>
  </si>
  <si>
    <t>39.07.070</t>
  </si>
  <si>
    <t>Cabo de cobre de 35 mm², isolamento 0,6/1 kV - isolação EPR 90°C</t>
  </si>
  <si>
    <t>04.18.060</t>
  </si>
  <si>
    <t>Remoção de caixa de entrada de energia padrão medição indireta completa</t>
  </si>
  <si>
    <t>11.03.090</t>
  </si>
  <si>
    <t>Concreto preparado no local, fck = 20,0 MPa</t>
  </si>
  <si>
    <t>m³</t>
  </si>
  <si>
    <t>14.15.120</t>
  </si>
  <si>
    <t>Alvenaria em bloco de concreto celular autoclavado com espessura de 15cm, uso revestido - classe C25</t>
  </si>
  <si>
    <t>m²</t>
  </si>
  <si>
    <t>11.18.040</t>
  </si>
  <si>
    <t>Lastro de pedra britada</t>
  </si>
  <si>
    <t>11.02.020</t>
  </si>
  <si>
    <t>Concreto usinado não estrutural mínimo 150 kg cimento / m³</t>
  </si>
  <si>
    <t>17.02.220</t>
  </si>
  <si>
    <t>Reboco</t>
  </si>
  <si>
    <t>05.07.050</t>
  </si>
  <si>
    <t>Remoção de entulho de obra com caçamba metálica - material volumoso misturado por alvenaria, terra, madeira, papel, plástico e metal</t>
  </si>
  <si>
    <t>37.13.690</t>
  </si>
  <si>
    <t>37.24.032</t>
  </si>
  <si>
    <t>Supressor de surto monofásico, Fase-Terra, In &gt; ou = 20 kA, Imax. de surto de 50 até 80 Ka</t>
  </si>
  <si>
    <t>10.02.020</t>
  </si>
  <si>
    <t>Armadura em tela soldada de aço</t>
  </si>
  <si>
    <t>kg</t>
  </si>
  <si>
    <t>BDI (30%)</t>
  </si>
  <si>
    <t>Total com BDI</t>
  </si>
  <si>
    <t>Padrão de Entrada</t>
  </si>
  <si>
    <t>Lâmpada LED ´3U´, base E27 de 10 W, 100-240V, 850 lumens e 5.500K</t>
  </si>
  <si>
    <t>Dispositivo diferencial residual de 100 A x 30 mA - 4 pólos</t>
  </si>
  <si>
    <t>Disjuntor série universal, em caixa moldada, térmico e magnético fixos, bipolar 480 V, corrente de 63 A até 100 A</t>
  </si>
  <si>
    <t>Caixa para tomadas: de energia, RJ, sobressalente, interruptor ou espelho, com pintura eletrostática, para rodapé técnico duplo</t>
  </si>
  <si>
    <t>40.04.096</t>
  </si>
  <si>
    <t>69.09.260</t>
  </si>
  <si>
    <t>69.09.300</t>
  </si>
  <si>
    <t>40.04.090</t>
  </si>
  <si>
    <t>69.20.140</t>
  </si>
  <si>
    <t xml:space="preserve">Bloco de ligação engate rápido para 10 pares, BER-10 </t>
  </si>
  <si>
    <t>Sensor de presença infravermelho ativo e microondas, alcance de 12 m - sem  fio</t>
  </si>
  <si>
    <t>39.24.152</t>
  </si>
  <si>
    <t>41.14.210</t>
  </si>
  <si>
    <t>41.14.540</t>
  </si>
  <si>
    <t>41.02.550</t>
  </si>
  <si>
    <t>Sistema ininterrupto de energia, monofásico on line senoidal de 5 kVA (entrada 220V - saída 115V), com autonomia de 15 minutos</t>
  </si>
  <si>
    <t>Luminária retangular de sobrepor tipo calha aberta com aletas duplas parabólicas para 2 lâmpadas LED de 18W, 120 cm</t>
  </si>
  <si>
    <t>69.03.250</t>
  </si>
  <si>
    <t>Central de telefonia PABX digital e analógico, para 8 linhas e 24 ramais</t>
  </si>
  <si>
    <t>66.02.500</t>
  </si>
  <si>
    <t>Senosor magnético, com fio, de sobrepor, para alarme de portas e janelas</t>
  </si>
  <si>
    <t>33.10.010</t>
  </si>
  <si>
    <t>Tinta látex antimofo em massa externa, inclusive preparo</t>
  </si>
  <si>
    <t>Bloco autônomo de iluminação de emergência com autonomia mínima de 1 hora, equipado com led</t>
  </si>
  <si>
    <t>Régua 3 tomadas, 2P+T, 20A e acessórios, cabo 2m e plugue</t>
  </si>
  <si>
    <t>Lâmpada led tubular T8 com base G13, mínimo de 1.800 Im - 18 W, 5.500°K</t>
  </si>
  <si>
    <t>2.15</t>
  </si>
  <si>
    <t>Realocação de Rack fechado padrão metálico, 19 x 12 Us x 470 mm</t>
  </si>
  <si>
    <t>sv</t>
  </si>
  <si>
    <t>69.20.300</t>
  </si>
  <si>
    <t>39.11.090</t>
  </si>
  <si>
    <t>40.05.350</t>
  </si>
  <si>
    <t>50.05.280</t>
  </si>
  <si>
    <t>69.06.080</t>
  </si>
  <si>
    <t>42.05.200</t>
  </si>
  <si>
    <t>42.05.380</t>
  </si>
  <si>
    <t>39.02.030</t>
  </si>
  <si>
    <t>50.05.260</t>
  </si>
  <si>
    <t>38.16.130</t>
  </si>
  <si>
    <t>40.04.460</t>
  </si>
  <si>
    <t>40.05.020</t>
  </si>
  <si>
    <t>40.05.040</t>
  </si>
  <si>
    <t>37.17.080</t>
  </si>
  <si>
    <t>37.24.040</t>
  </si>
  <si>
    <t>39.02.010</t>
  </si>
  <si>
    <t>39.02.016</t>
  </si>
  <si>
    <t>39.02.020</t>
  </si>
  <si>
    <t>39.11.200</t>
  </si>
  <si>
    <t>Luminária quadrada de embutir tipo calha aberta com aletas planas para 2 lâmpadas led compactas de 10W cada</t>
  </si>
  <si>
    <t>Refletor direcional blindado, soprepor no piso,  com lâmpada LED RGB, fluxo luminoso 2.000 LM, de cor 16 cores, IRC 85, e driver multitensão de 100-240 V, 30W, com tela metálica de proteção</t>
  </si>
  <si>
    <t>Central de alarme microprocessada, para até 125 zonas, controle remoto, com bateria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</si>
</sst>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.00_)\ _R_$_ ;_ * \(#,##0.00\)\ _R_$_ ;_ * &quot;-&quot;??_)\ _R_$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Ecofont Vera Sans"/>
      <family val="2"/>
    </font>
    <font>
      <b/>
      <sz val="11"/>
      <name val="Ecofont Vera Sans"/>
      <family val="2"/>
    </font>
    <font>
      <sz val="11"/>
      <color theme="1"/>
      <name val="Ecofont Vera Sans"/>
      <family val="2"/>
    </font>
    <font>
      <sz val="11"/>
      <name val="Ecofont Vera Sans"/>
      <family val="2"/>
    </font>
    <font>
      <b/>
      <sz val="11"/>
      <color theme="1"/>
      <name val="Ecofont Vera Sans"/>
      <family val="2"/>
    </font>
    <font>
      <sz val="10"/>
      <name val="Ecofont Vera Sans"/>
      <family val="2"/>
    </font>
    <font>
      <b/>
      <sz val="10"/>
      <name val="Ecofont Vera Sans"/>
      <family val="2"/>
    </font>
    <font>
      <sz val="11"/>
      <color indexed="8"/>
      <name val="Ecofont Vera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43" fontId="9" fillId="0" borderId="30" xfId="1" applyFont="1" applyBorder="1" applyAlignment="1">
      <alignment horizontal="left" vertical="center" wrapText="1"/>
    </xf>
    <xf numFmtId="43" fontId="8" fillId="0" borderId="0" xfId="0" applyNumberFormat="1" applyFont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2" xfId="1" applyFont="1" applyBorder="1" applyAlignment="1">
      <alignment horizontal="left" vertical="center" wrapText="1"/>
    </xf>
    <xf numFmtId="43" fontId="9" fillId="5" borderId="2" xfId="1" applyFont="1" applyFill="1" applyBorder="1" applyAlignment="1">
      <alignment horizontal="left" vertical="center" wrapText="1"/>
    </xf>
    <xf numFmtId="43" fontId="9" fillId="0" borderId="2" xfId="1" applyFont="1" applyFill="1" applyBorder="1" applyAlignment="1">
      <alignment horizontal="left" vertical="center" wrapText="1"/>
    </xf>
    <xf numFmtId="43" fontId="9" fillId="2" borderId="16" xfId="1" applyFont="1" applyFill="1" applyBorder="1" applyAlignment="1">
      <alignment vertical="center"/>
    </xf>
    <xf numFmtId="43" fontId="9" fillId="2" borderId="2" xfId="1" applyFont="1" applyFill="1" applyBorder="1" applyAlignment="1">
      <alignment vertical="center"/>
    </xf>
    <xf numFmtId="43" fontId="9" fillId="2" borderId="19" xfId="1" applyFont="1" applyFill="1" applyBorder="1" applyAlignment="1">
      <alignment vertical="center"/>
    </xf>
    <xf numFmtId="43" fontId="9" fillId="0" borderId="0" xfId="1" quotePrefix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43" fontId="9" fillId="5" borderId="29" xfId="1" applyFont="1" applyFill="1" applyBorder="1" applyAlignment="1">
      <alignment horizontal="left" vertical="center" wrapText="1"/>
    </xf>
    <xf numFmtId="43" fontId="9" fillId="5" borderId="30" xfId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right" vertical="center" wrapText="1"/>
    </xf>
    <xf numFmtId="4" fontId="10" fillId="0" borderId="16" xfId="1" applyNumberFormat="1" applyFont="1" applyBorder="1" applyAlignment="1">
      <alignment vertical="center"/>
    </xf>
    <xf numFmtId="4" fontId="6" fillId="0" borderId="11" xfId="1" applyNumberFormat="1" applyFont="1" applyBorder="1" applyAlignment="1">
      <alignment horizontal="righ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1" applyNumberFormat="1" applyFont="1" applyBorder="1" applyAlignment="1">
      <alignment horizontal="right" vertical="center" wrapText="1"/>
    </xf>
    <xf numFmtId="4" fontId="10" fillId="0" borderId="19" xfId="1" applyNumberFormat="1" applyFont="1" applyBorder="1" applyAlignment="1">
      <alignment vertical="center"/>
    </xf>
    <xf numFmtId="4" fontId="6" fillId="0" borderId="20" xfId="1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vertical="center" wrapText="1"/>
    </xf>
    <xf numFmtId="4" fontId="6" fillId="3" borderId="8" xfId="2" applyNumberFormat="1" applyFont="1" applyFill="1" applyBorder="1" applyAlignment="1">
      <alignment vertical="center" wrapText="1"/>
    </xf>
    <xf numFmtId="4" fontId="6" fillId="3" borderId="8" xfId="1" applyNumberFormat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 wrapText="1"/>
    </xf>
    <xf numFmtId="4" fontId="6" fillId="0" borderId="11" xfId="1" applyNumberFormat="1" applyFont="1" applyFill="1" applyBorder="1" applyAlignment="1">
      <alignment vertical="center" wrapText="1"/>
    </xf>
    <xf numFmtId="4" fontId="10" fillId="6" borderId="2" xfId="1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vertical="center" wrapText="1"/>
    </xf>
    <xf numFmtId="4" fontId="10" fillId="6" borderId="2" xfId="1" applyNumberFormat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 wrapText="1"/>
    </xf>
    <xf numFmtId="4" fontId="6" fillId="0" borderId="13" xfId="1" applyNumberFormat="1" applyFont="1" applyFill="1" applyBorder="1" applyAlignment="1">
      <alignment vertical="center" wrapText="1"/>
    </xf>
    <xf numFmtId="4" fontId="6" fillId="3" borderId="3" xfId="2" applyNumberFormat="1" applyFont="1" applyFill="1" applyBorder="1" applyAlignment="1">
      <alignment vertical="center" wrapText="1"/>
    </xf>
    <xf numFmtId="4" fontId="6" fillId="3" borderId="3" xfId="1" applyNumberFormat="1" applyFont="1" applyFill="1" applyBorder="1" applyAlignment="1">
      <alignment vertical="center" wrapText="1"/>
    </xf>
    <xf numFmtId="4" fontId="4" fillId="2" borderId="17" xfId="1" applyNumberFormat="1" applyFont="1" applyFill="1" applyBorder="1" applyAlignment="1">
      <alignment vertical="center" wrapText="1"/>
    </xf>
    <xf numFmtId="4" fontId="4" fillId="2" borderId="11" xfId="1" applyNumberFormat="1" applyFont="1" applyFill="1" applyBorder="1" applyAlignment="1">
      <alignment vertical="center" wrapText="1"/>
    </xf>
    <xf numFmtId="4" fontId="4" fillId="2" borderId="20" xfId="1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4" fontId="6" fillId="0" borderId="35" xfId="1" applyNumberFormat="1" applyFont="1" applyFill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5" fillId="0" borderId="35" xfId="1" applyNumberFormat="1" applyFont="1" applyBorder="1" applyAlignment="1">
      <alignment vertical="center" wrapText="1"/>
    </xf>
    <xf numFmtId="4" fontId="6" fillId="0" borderId="36" xfId="1" applyNumberFormat="1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4" fontId="5" fillId="0" borderId="40" xfId="0" applyNumberFormat="1" applyFont="1" applyBorder="1" applyAlignment="1">
      <alignment vertical="center" wrapText="1"/>
    </xf>
    <xf numFmtId="4" fontId="5" fillId="0" borderId="40" xfId="1" applyNumberFormat="1" applyFont="1" applyBorder="1" applyAlignment="1">
      <alignment vertical="center" wrapText="1"/>
    </xf>
    <xf numFmtId="4" fontId="5" fillId="0" borderId="41" xfId="1" applyNumberFormat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1" applyNumberFormat="1" applyFont="1" applyFill="1" applyBorder="1" applyAlignment="1">
      <alignment vertical="center" wrapText="1"/>
    </xf>
    <xf numFmtId="4" fontId="5" fillId="0" borderId="19" xfId="1" applyNumberFormat="1" applyFont="1" applyBorder="1" applyAlignment="1">
      <alignment vertical="center" wrapText="1"/>
    </xf>
    <xf numFmtId="4" fontId="6" fillId="0" borderId="20" xfId="1" applyNumberFormat="1" applyFont="1" applyFill="1" applyBorder="1" applyAlignment="1">
      <alignment vertical="center" wrapText="1"/>
    </xf>
    <xf numFmtId="4" fontId="4" fillId="3" borderId="13" xfId="1" applyNumberFormat="1" applyFont="1" applyFill="1" applyBorder="1" applyAlignment="1">
      <alignment vertical="center" wrapText="1"/>
    </xf>
    <xf numFmtId="4" fontId="4" fillId="3" borderId="9" xfId="1" applyNumberFormat="1" applyFont="1" applyFill="1" applyBorder="1" applyAlignment="1">
      <alignment vertical="center" wrapText="1"/>
    </xf>
    <xf numFmtId="43" fontId="10" fillId="6" borderId="2" xfId="1" applyFont="1" applyFill="1" applyBorder="1" applyAlignment="1">
      <alignment horizontal="center" vertical="center"/>
    </xf>
    <xf numFmtId="43" fontId="10" fillId="6" borderId="2" xfId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43" fontId="9" fillId="4" borderId="35" xfId="1" applyFont="1" applyFill="1" applyBorder="1" applyAlignment="1">
      <alignment horizontal="center" vertical="center" wrapText="1"/>
    </xf>
    <xf numFmtId="43" fontId="9" fillId="4" borderId="32" xfId="1" applyFont="1" applyFill="1" applyBorder="1" applyAlignment="1">
      <alignment horizontal="center" vertical="center" wrapText="1"/>
    </xf>
    <xf numFmtId="165" fontId="9" fillId="0" borderId="36" xfId="3" applyNumberFormat="1" applyFont="1" applyBorder="1" applyAlignment="1">
      <alignment horizontal="center" vertical="center" wrapText="1"/>
    </xf>
    <xf numFmtId="165" fontId="9" fillId="0" borderId="33" xfId="3" applyNumberFormat="1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" fontId="9" fillId="0" borderId="28" xfId="0" applyNumberFormat="1" applyFont="1" applyBorder="1" applyAlignment="1">
      <alignment vertical="center" wrapText="1"/>
    </xf>
    <xf numFmtId="43" fontId="9" fillId="4" borderId="31" xfId="1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9" fontId="9" fillId="2" borderId="17" xfId="0" applyNumberFormat="1" applyFont="1" applyFill="1" applyBorder="1" applyAlignment="1">
      <alignment horizontal="center" vertical="center"/>
    </xf>
    <xf numFmtId="9" fontId="9" fillId="2" borderId="11" xfId="0" applyNumberFormat="1" applyFont="1" applyFill="1" applyBorder="1" applyAlignment="1">
      <alignment horizontal="center" vertical="center"/>
    </xf>
    <xf numFmtId="9" fontId="9" fillId="2" borderId="2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3" fontId="9" fillId="2" borderId="2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3" fontId="9" fillId="2" borderId="19" xfId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3" fontId="9" fillId="2" borderId="16" xfId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</cellXfs>
  <cellStyles count="4">
    <cellStyle name="Normal" xfId="0" builtinId="0"/>
    <cellStyle name="Porcentagem" xfId="3" builtinId="5"/>
    <cellStyle name="Separador de milhares_implant eletr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Normal="100" workbookViewId="0">
      <selection activeCell="L14" sqref="L14"/>
    </sheetView>
  </sheetViews>
  <sheetFormatPr defaultRowHeight="15" customHeight="1" x14ac:dyDescent="0.25"/>
  <cols>
    <col min="1" max="1" width="8" style="19" customWidth="1"/>
    <col min="2" max="2" width="54.140625" style="19" customWidth="1"/>
    <col min="3" max="10" width="5.7109375" style="19" customWidth="1"/>
    <col min="11" max="11" width="19.28515625" style="32" customWidth="1"/>
    <col min="12" max="12" width="19.140625" style="19" customWidth="1"/>
    <col min="13" max="13" width="3.5703125" style="19" customWidth="1"/>
    <col min="14" max="14" width="19" style="19" customWidth="1"/>
    <col min="15" max="15" width="9.140625" style="19"/>
    <col min="16" max="16" width="11.5703125" style="19" bestFit="1" customWidth="1"/>
    <col min="17" max="16384" width="9.140625" style="19"/>
  </cols>
  <sheetData>
    <row r="1" spans="1:16" ht="15" customHeight="1" x14ac:dyDescent="0.25">
      <c r="A1" s="140"/>
      <c r="B1" s="142" t="s">
        <v>80</v>
      </c>
      <c r="C1" s="144" t="s">
        <v>81</v>
      </c>
      <c r="D1" s="145"/>
      <c r="E1" s="145"/>
      <c r="F1" s="145"/>
      <c r="G1" s="145"/>
      <c r="H1" s="145"/>
      <c r="I1" s="145"/>
      <c r="J1" s="145"/>
      <c r="K1" s="146" t="s">
        <v>82</v>
      </c>
      <c r="L1" s="147"/>
    </row>
    <row r="2" spans="1:16" ht="15" customHeight="1" x14ac:dyDescent="0.25">
      <c r="A2" s="141"/>
      <c r="B2" s="143"/>
      <c r="C2" s="148" t="s">
        <v>83</v>
      </c>
      <c r="D2" s="149"/>
      <c r="E2" s="149"/>
      <c r="F2" s="150"/>
      <c r="G2" s="148" t="s">
        <v>84</v>
      </c>
      <c r="H2" s="149"/>
      <c r="I2" s="149"/>
      <c r="J2" s="150"/>
      <c r="K2" s="20" t="s">
        <v>85</v>
      </c>
      <c r="L2" s="21" t="s">
        <v>86</v>
      </c>
    </row>
    <row r="3" spans="1:16" ht="15" customHeight="1" x14ac:dyDescent="0.25">
      <c r="A3" s="151">
        <v>1</v>
      </c>
      <c r="B3" s="152" t="str">
        <f>'Inst. Elétricas, Dados e Tel. '!C2</f>
        <v>Instalações Elétrica</v>
      </c>
      <c r="C3" s="33"/>
      <c r="D3" s="34"/>
      <c r="E3" s="34"/>
      <c r="F3" s="34"/>
      <c r="G3" s="34"/>
      <c r="H3" s="34"/>
      <c r="I3" s="22"/>
      <c r="J3" s="22"/>
      <c r="K3" s="153"/>
      <c r="L3" s="137">
        <v>0.65796117241858654</v>
      </c>
    </row>
    <row r="4" spans="1:16" ht="15" customHeight="1" x14ac:dyDescent="0.25">
      <c r="A4" s="132"/>
      <c r="B4" s="134"/>
      <c r="C4" s="154"/>
      <c r="D4" s="154"/>
      <c r="E4" s="154"/>
      <c r="F4" s="154"/>
      <c r="G4" s="139"/>
      <c r="H4" s="139"/>
      <c r="I4" s="139"/>
      <c r="J4" s="139"/>
      <c r="K4" s="136"/>
      <c r="L4" s="138"/>
      <c r="N4" s="23"/>
    </row>
    <row r="5" spans="1:16" ht="15" customHeight="1" x14ac:dyDescent="0.25">
      <c r="A5" s="132">
        <v>2</v>
      </c>
      <c r="B5" s="133" t="str">
        <f>'Inst. Elétricas, Dados e Tel. '!C29</f>
        <v>Dados e Telefonia</v>
      </c>
      <c r="C5" s="24"/>
      <c r="D5" s="25"/>
      <c r="E5" s="26"/>
      <c r="F5" s="26"/>
      <c r="G5" s="26"/>
      <c r="H5" s="26"/>
      <c r="I5" s="27"/>
      <c r="J5" s="27"/>
      <c r="K5" s="135"/>
      <c r="L5" s="137">
        <v>0.17222326676081393</v>
      </c>
    </row>
    <row r="6" spans="1:16" ht="15" customHeight="1" x14ac:dyDescent="0.25">
      <c r="A6" s="132"/>
      <c r="B6" s="134"/>
      <c r="C6" s="139"/>
      <c r="D6" s="139"/>
      <c r="E6" s="139"/>
      <c r="F6" s="139"/>
      <c r="G6" s="154"/>
      <c r="H6" s="154"/>
      <c r="I6" s="154"/>
      <c r="J6" s="154"/>
      <c r="K6" s="136"/>
      <c r="L6" s="138"/>
      <c r="N6" s="23"/>
    </row>
    <row r="7" spans="1:16" ht="15" customHeight="1" x14ac:dyDescent="0.25">
      <c r="A7" s="132">
        <v>3</v>
      </c>
      <c r="B7" s="133" t="str">
        <f>'Inst. Elétricas, Dados e Tel. '!C46</f>
        <v>Sistema Alarme</v>
      </c>
      <c r="C7" s="24"/>
      <c r="D7" s="25"/>
      <c r="E7" s="25"/>
      <c r="F7" s="25"/>
      <c r="G7" s="26"/>
      <c r="H7" s="26"/>
      <c r="I7" s="26"/>
      <c r="J7" s="26"/>
      <c r="K7" s="135"/>
      <c r="L7" s="137">
        <v>5.7210193657454902E-2</v>
      </c>
    </row>
    <row r="8" spans="1:16" ht="15" customHeight="1" x14ac:dyDescent="0.25">
      <c r="A8" s="132"/>
      <c r="B8" s="134"/>
      <c r="C8" s="139"/>
      <c r="D8" s="139"/>
      <c r="E8" s="139"/>
      <c r="F8" s="139"/>
      <c r="G8" s="139"/>
      <c r="H8" s="139"/>
      <c r="I8" s="139"/>
      <c r="J8" s="139"/>
      <c r="K8" s="136"/>
      <c r="L8" s="138"/>
      <c r="N8" s="23"/>
    </row>
    <row r="9" spans="1:16" ht="15" customHeight="1" x14ac:dyDescent="0.25">
      <c r="A9" s="132">
        <v>4</v>
      </c>
      <c r="B9" s="133" t="s">
        <v>153</v>
      </c>
      <c r="C9" s="24"/>
      <c r="D9" s="25"/>
      <c r="E9" s="25"/>
      <c r="F9" s="25"/>
      <c r="G9" s="26"/>
      <c r="H9" s="26"/>
      <c r="I9" s="26"/>
      <c r="J9" s="26"/>
      <c r="K9" s="135"/>
      <c r="L9" s="137">
        <v>0.11260536716314459</v>
      </c>
      <c r="N9" s="23"/>
    </row>
    <row r="10" spans="1:16" ht="15" customHeight="1" x14ac:dyDescent="0.25">
      <c r="A10" s="132"/>
      <c r="B10" s="134"/>
      <c r="C10" s="139"/>
      <c r="D10" s="139"/>
      <c r="E10" s="139"/>
      <c r="F10" s="139"/>
      <c r="G10" s="139"/>
      <c r="H10" s="139"/>
      <c r="I10" s="139"/>
      <c r="J10" s="139"/>
      <c r="K10" s="136"/>
      <c r="L10" s="138"/>
    </row>
    <row r="11" spans="1:16" ht="15" customHeight="1" x14ac:dyDescent="0.25">
      <c r="A11" s="164" t="s">
        <v>87</v>
      </c>
      <c r="B11" s="165"/>
      <c r="C11" s="166"/>
      <c r="D11" s="166"/>
      <c r="E11" s="166"/>
      <c r="F11" s="166"/>
      <c r="G11" s="166"/>
      <c r="H11" s="166"/>
      <c r="I11" s="166"/>
      <c r="J11" s="166"/>
      <c r="K11" s="28"/>
      <c r="L11" s="155">
        <v>1</v>
      </c>
      <c r="N11" s="23"/>
      <c r="P11" s="23"/>
    </row>
    <row r="12" spans="1:16" ht="15" customHeight="1" x14ac:dyDescent="0.25">
      <c r="A12" s="158" t="s">
        <v>151</v>
      </c>
      <c r="B12" s="159"/>
      <c r="C12" s="160"/>
      <c r="D12" s="159"/>
      <c r="E12" s="159"/>
      <c r="F12" s="159"/>
      <c r="G12" s="160"/>
      <c r="H12" s="159"/>
      <c r="I12" s="159"/>
      <c r="J12" s="159"/>
      <c r="K12" s="29"/>
      <c r="L12" s="156"/>
      <c r="N12" s="23"/>
      <c r="P12" s="23"/>
    </row>
    <row r="13" spans="1:16" ht="15" customHeight="1" x14ac:dyDescent="0.25">
      <c r="A13" s="161" t="s">
        <v>88</v>
      </c>
      <c r="B13" s="162"/>
      <c r="C13" s="163"/>
      <c r="D13" s="163"/>
      <c r="E13" s="163"/>
      <c r="F13" s="163"/>
      <c r="G13" s="163"/>
      <c r="H13" s="163"/>
      <c r="I13" s="163"/>
      <c r="J13" s="163"/>
      <c r="K13" s="30"/>
      <c r="L13" s="157"/>
      <c r="N13" s="32"/>
      <c r="P13" s="23"/>
    </row>
    <row r="14" spans="1:16" ht="15" customHeight="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19"/>
    </row>
    <row r="15" spans="1:16" ht="15" customHeight="1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19"/>
    </row>
    <row r="22" spans="14:14" ht="15" customHeight="1" x14ac:dyDescent="0.25">
      <c r="N22" s="19" t="s">
        <v>89</v>
      </c>
    </row>
  </sheetData>
  <mergeCells count="40">
    <mergeCell ref="L11:L13"/>
    <mergeCell ref="A12:B12"/>
    <mergeCell ref="C12:F12"/>
    <mergeCell ref="G12:J12"/>
    <mergeCell ref="A13:B13"/>
    <mergeCell ref="C13:F13"/>
    <mergeCell ref="G13:J13"/>
    <mergeCell ref="A11:B11"/>
    <mergeCell ref="C11:F11"/>
    <mergeCell ref="G11:J11"/>
    <mergeCell ref="A7:A8"/>
    <mergeCell ref="B7:B8"/>
    <mergeCell ref="K7:K8"/>
    <mergeCell ref="L7:L8"/>
    <mergeCell ref="C8:F8"/>
    <mergeCell ref="G8:J8"/>
    <mergeCell ref="K5:K6"/>
    <mergeCell ref="L5:L6"/>
    <mergeCell ref="C6:F6"/>
    <mergeCell ref="G6:J6"/>
    <mergeCell ref="A5:A6"/>
    <mergeCell ref="B5:B6"/>
    <mergeCell ref="A3:A4"/>
    <mergeCell ref="B3:B4"/>
    <mergeCell ref="K3:K4"/>
    <mergeCell ref="L3:L4"/>
    <mergeCell ref="C4:F4"/>
    <mergeCell ref="G4:J4"/>
    <mergeCell ref="A1:A2"/>
    <mergeCell ref="B1:B2"/>
    <mergeCell ref="C1:J1"/>
    <mergeCell ref="K1:L1"/>
    <mergeCell ref="C2:F2"/>
    <mergeCell ref="G2:J2"/>
    <mergeCell ref="A9:A10"/>
    <mergeCell ref="B9:B10"/>
    <mergeCell ref="K9:K10"/>
    <mergeCell ref="L9:L10"/>
    <mergeCell ref="C10:F10"/>
    <mergeCell ref="G10:J10"/>
  </mergeCells>
  <printOptions horizontalCentered="1"/>
  <pageMargins left="0.39370078740157483" right="0.39370078740157483" top="1.1811023622047245" bottom="0.98425196850393704" header="0.39370078740157483" footer="0.19685039370078741"/>
  <pageSetup paperSize="9" scale="94" fitToHeight="0" orientation="landscape" verticalDpi="0" r:id="rId1"/>
  <headerFooter>
    <oddHeader>&amp;L&amp;G&amp;C&amp;"Ecofont Vera Sans,Regular"&amp;16PE - Ilhabela
Reforma Inst. Elétricas, Dados e Telefonia&amp;R&amp;"Ecofont Vera Sans,Regular"Cronograma  Físico e Financeiro
CPOS - 170 JUL/17</oddHeader>
    <oddFooter>&amp;L&amp;G&amp;CAv. Prof. Frederico Herman Júnior, 345 – Prédio 12, 1°andar
(11) 2997-5000 – www.fflorestal.sp.gov.br
Folha 0&amp;P de 0&amp;N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zoomScaleNormal="100" workbookViewId="0">
      <selection activeCell="I2" sqref="I2"/>
    </sheetView>
  </sheetViews>
  <sheetFormatPr defaultRowHeight="15" x14ac:dyDescent="0.25"/>
  <cols>
    <col min="1" max="1" width="6.7109375" style="7" bestFit="1" customWidth="1"/>
    <col min="2" max="2" width="16.28515625" style="18" customWidth="1"/>
    <col min="3" max="3" width="77.42578125" style="7" customWidth="1"/>
    <col min="4" max="4" width="5.42578125" style="18" bestFit="1" customWidth="1"/>
    <col min="5" max="5" width="11.28515625" style="96" bestFit="1" customWidth="1"/>
    <col min="6" max="6" width="16" style="96" customWidth="1"/>
    <col min="7" max="7" width="14.85546875" style="96" customWidth="1"/>
    <col min="8" max="8" width="14" style="96" customWidth="1"/>
    <col min="9" max="9" width="20.5703125" style="96" customWidth="1"/>
    <col min="10" max="10" width="3.28515625" style="7" customWidth="1"/>
    <col min="11" max="11" width="15.42578125" style="7" customWidth="1"/>
    <col min="12" max="16384" width="9.140625" style="7"/>
  </cols>
  <sheetData>
    <row r="1" spans="1:9" ht="30" x14ac:dyDescent="0.25">
      <c r="A1" s="4" t="s">
        <v>0</v>
      </c>
      <c r="B1" s="5" t="s">
        <v>30</v>
      </c>
      <c r="C1" s="6" t="s">
        <v>1</v>
      </c>
      <c r="D1" s="5" t="s">
        <v>48</v>
      </c>
      <c r="E1" s="74" t="s">
        <v>47</v>
      </c>
      <c r="F1" s="74" t="s">
        <v>44</v>
      </c>
      <c r="G1" s="74" t="s">
        <v>43</v>
      </c>
      <c r="H1" s="74" t="s">
        <v>45</v>
      </c>
      <c r="I1" s="75" t="s">
        <v>46</v>
      </c>
    </row>
    <row r="2" spans="1:9" ht="15" customHeight="1" x14ac:dyDescent="0.25">
      <c r="A2" s="102">
        <v>1</v>
      </c>
      <c r="B2" s="98"/>
      <c r="C2" s="98" t="s">
        <v>90</v>
      </c>
      <c r="D2" s="8"/>
      <c r="E2" s="76"/>
      <c r="F2" s="76"/>
      <c r="G2" s="76"/>
      <c r="H2" s="77"/>
      <c r="I2" s="129"/>
    </row>
    <row r="3" spans="1:9" ht="30" x14ac:dyDescent="0.25">
      <c r="A3" s="103" t="s">
        <v>41</v>
      </c>
      <c r="B3" s="3" t="s">
        <v>145</v>
      </c>
      <c r="C3" s="1" t="s">
        <v>156</v>
      </c>
      <c r="D3" s="9" t="s">
        <v>2</v>
      </c>
      <c r="E3" s="78">
        <v>1</v>
      </c>
      <c r="F3" s="78"/>
      <c r="G3" s="78"/>
      <c r="H3" s="78"/>
      <c r="I3" s="79"/>
    </row>
    <row r="4" spans="1:9" x14ac:dyDescent="0.25">
      <c r="A4" s="103" t="s">
        <v>51</v>
      </c>
      <c r="B4" s="10" t="s">
        <v>196</v>
      </c>
      <c r="C4" s="11" t="s">
        <v>155</v>
      </c>
      <c r="D4" s="9" t="s">
        <v>2</v>
      </c>
      <c r="E4" s="78">
        <v>1</v>
      </c>
      <c r="F4" s="80"/>
      <c r="G4" s="80"/>
      <c r="H4" s="80"/>
      <c r="I4" s="79"/>
    </row>
    <row r="5" spans="1:9" ht="30" x14ac:dyDescent="0.25">
      <c r="A5" s="103" t="s">
        <v>52</v>
      </c>
      <c r="B5" s="12" t="s">
        <v>197</v>
      </c>
      <c r="C5" s="13" t="s">
        <v>6</v>
      </c>
      <c r="D5" s="9" t="s">
        <v>2</v>
      </c>
      <c r="E5" s="78">
        <v>2</v>
      </c>
      <c r="F5" s="80"/>
      <c r="G5" s="80"/>
      <c r="H5" s="80"/>
      <c r="I5" s="79"/>
    </row>
    <row r="6" spans="1:9" ht="15" customHeight="1" x14ac:dyDescent="0.25">
      <c r="A6" s="103" t="s">
        <v>53</v>
      </c>
      <c r="B6" s="10" t="s">
        <v>198</v>
      </c>
      <c r="C6" s="11" t="s">
        <v>8</v>
      </c>
      <c r="D6" s="9" t="s">
        <v>7</v>
      </c>
      <c r="E6" s="81">
        <v>400</v>
      </c>
      <c r="F6" s="80"/>
      <c r="G6" s="80"/>
      <c r="H6" s="80"/>
      <c r="I6" s="79"/>
    </row>
    <row r="7" spans="1:9" ht="15" customHeight="1" x14ac:dyDescent="0.25">
      <c r="A7" s="103" t="s">
        <v>4</v>
      </c>
      <c r="B7" s="12" t="s">
        <v>199</v>
      </c>
      <c r="C7" s="13" t="s">
        <v>10</v>
      </c>
      <c r="D7" s="9" t="s">
        <v>7</v>
      </c>
      <c r="E7" s="78">
        <v>400</v>
      </c>
      <c r="F7" s="80"/>
      <c r="G7" s="80"/>
      <c r="H7" s="80"/>
      <c r="I7" s="79"/>
    </row>
    <row r="8" spans="1:9" x14ac:dyDescent="0.25">
      <c r="A8" s="103" t="s">
        <v>5</v>
      </c>
      <c r="B8" s="10" t="s">
        <v>200</v>
      </c>
      <c r="C8" s="11" t="s">
        <v>12</v>
      </c>
      <c r="D8" s="9" t="s">
        <v>7</v>
      </c>
      <c r="E8" s="78">
        <v>600</v>
      </c>
      <c r="F8" s="80"/>
      <c r="G8" s="80"/>
      <c r="H8" s="80"/>
      <c r="I8" s="79"/>
    </row>
    <row r="9" spans="1:9" x14ac:dyDescent="0.25">
      <c r="A9" s="103" t="s">
        <v>54</v>
      </c>
      <c r="B9" s="12" t="s">
        <v>190</v>
      </c>
      <c r="C9" s="13" t="s">
        <v>14</v>
      </c>
      <c r="D9" s="9" t="s">
        <v>7</v>
      </c>
      <c r="E9" s="78">
        <v>400</v>
      </c>
      <c r="F9" s="80"/>
      <c r="G9" s="80"/>
      <c r="H9" s="80"/>
      <c r="I9" s="79"/>
    </row>
    <row r="10" spans="1:9" ht="30" customHeight="1" x14ac:dyDescent="0.25">
      <c r="A10" s="104" t="s">
        <v>55</v>
      </c>
      <c r="B10" s="64" t="s">
        <v>167</v>
      </c>
      <c r="C10" s="65" t="s">
        <v>170</v>
      </c>
      <c r="D10" s="9" t="s">
        <v>2</v>
      </c>
      <c r="E10" s="78">
        <v>60</v>
      </c>
      <c r="F10" s="82"/>
      <c r="G10" s="82"/>
      <c r="H10" s="82"/>
      <c r="I10" s="79"/>
    </row>
    <row r="11" spans="1:9" ht="30" x14ac:dyDescent="0.25">
      <c r="A11" s="104" t="s">
        <v>56</v>
      </c>
      <c r="B11" s="64" t="s">
        <v>168</v>
      </c>
      <c r="C11" s="65" t="s">
        <v>179</v>
      </c>
      <c r="D11" s="9" t="s">
        <v>2</v>
      </c>
      <c r="E11" s="78">
        <f>E10*2</f>
        <v>120</v>
      </c>
      <c r="F11" s="82"/>
      <c r="G11" s="82"/>
      <c r="H11" s="82"/>
      <c r="I11" s="79"/>
    </row>
    <row r="12" spans="1:9" ht="30" x14ac:dyDescent="0.25">
      <c r="A12" s="104" t="s">
        <v>91</v>
      </c>
      <c r="B12" s="37" t="s">
        <v>187</v>
      </c>
      <c r="C12" s="36" t="s">
        <v>169</v>
      </c>
      <c r="D12" s="37" t="s">
        <v>2</v>
      </c>
      <c r="E12" s="78">
        <v>1</v>
      </c>
      <c r="F12" s="80"/>
      <c r="G12" s="80"/>
      <c r="H12" s="80"/>
      <c r="I12" s="79"/>
    </row>
    <row r="13" spans="1:9" x14ac:dyDescent="0.25">
      <c r="A13" s="104" t="s">
        <v>9</v>
      </c>
      <c r="B13" s="37" t="s">
        <v>188</v>
      </c>
      <c r="C13" s="36" t="s">
        <v>92</v>
      </c>
      <c r="D13" s="37" t="s">
        <v>2</v>
      </c>
      <c r="E13" s="78">
        <v>3</v>
      </c>
      <c r="F13" s="80"/>
      <c r="G13" s="80"/>
      <c r="H13" s="80"/>
      <c r="I13" s="79"/>
    </row>
    <row r="14" spans="1:9" ht="30" x14ac:dyDescent="0.25">
      <c r="A14" s="104" t="s">
        <v>11</v>
      </c>
      <c r="B14" s="37" t="s">
        <v>123</v>
      </c>
      <c r="C14" s="36" t="s">
        <v>93</v>
      </c>
      <c r="D14" s="37" t="s">
        <v>2</v>
      </c>
      <c r="E14" s="78">
        <v>3</v>
      </c>
      <c r="F14" s="80"/>
      <c r="G14" s="80"/>
      <c r="H14" s="80"/>
      <c r="I14" s="79"/>
    </row>
    <row r="15" spans="1:9" x14ac:dyDescent="0.25">
      <c r="A15" s="104" t="s">
        <v>13</v>
      </c>
      <c r="B15" s="37" t="s">
        <v>124</v>
      </c>
      <c r="C15" s="36" t="s">
        <v>94</v>
      </c>
      <c r="D15" s="37" t="s">
        <v>2</v>
      </c>
      <c r="E15" s="78">
        <v>3</v>
      </c>
      <c r="F15" s="80"/>
      <c r="G15" s="80"/>
      <c r="H15" s="80"/>
      <c r="I15" s="79"/>
    </row>
    <row r="16" spans="1:9" ht="30" x14ac:dyDescent="0.25">
      <c r="A16" s="104" t="s">
        <v>15</v>
      </c>
      <c r="B16" s="37" t="s">
        <v>189</v>
      </c>
      <c r="C16" s="36" t="s">
        <v>95</v>
      </c>
      <c r="D16" s="37" t="s">
        <v>2</v>
      </c>
      <c r="E16" s="78">
        <v>1</v>
      </c>
      <c r="F16" s="80"/>
      <c r="G16" s="80"/>
      <c r="H16" s="80"/>
      <c r="I16" s="79"/>
    </row>
    <row r="17" spans="1:16" x14ac:dyDescent="0.25">
      <c r="A17" s="104" t="s">
        <v>16</v>
      </c>
      <c r="B17" s="37" t="s">
        <v>190</v>
      </c>
      <c r="C17" s="36" t="s">
        <v>14</v>
      </c>
      <c r="D17" s="37" t="s">
        <v>2</v>
      </c>
      <c r="E17" s="78">
        <v>50</v>
      </c>
      <c r="F17" s="80"/>
      <c r="G17" s="80"/>
      <c r="H17" s="80"/>
      <c r="I17" s="79"/>
    </row>
    <row r="18" spans="1:16" ht="30" x14ac:dyDescent="0.25">
      <c r="A18" s="104" t="s">
        <v>17</v>
      </c>
      <c r="B18" s="66" t="s">
        <v>166</v>
      </c>
      <c r="C18" s="67" t="s">
        <v>202</v>
      </c>
      <c r="D18" s="9" t="s">
        <v>2</v>
      </c>
      <c r="E18" s="78">
        <v>8</v>
      </c>
      <c r="F18" s="83"/>
      <c r="G18" s="83"/>
      <c r="H18" s="83"/>
      <c r="I18" s="79"/>
      <c r="K18" s="35"/>
    </row>
    <row r="19" spans="1:16" ht="30" x14ac:dyDescent="0.25">
      <c r="A19" s="104" t="s">
        <v>18</v>
      </c>
      <c r="B19" s="73" t="s">
        <v>72</v>
      </c>
      <c r="C19" s="36" t="s">
        <v>154</v>
      </c>
      <c r="D19" s="9" t="s">
        <v>2</v>
      </c>
      <c r="E19" s="78">
        <f>E18*2</f>
        <v>16</v>
      </c>
      <c r="F19" s="83"/>
      <c r="G19" s="83"/>
      <c r="H19" s="83"/>
      <c r="I19" s="79"/>
    </row>
    <row r="20" spans="1:16" ht="45" x14ac:dyDescent="0.25">
      <c r="A20" s="104" t="s">
        <v>19</v>
      </c>
      <c r="B20" s="69" t="s">
        <v>72</v>
      </c>
      <c r="C20" s="62" t="s">
        <v>203</v>
      </c>
      <c r="D20" s="9" t="s">
        <v>3</v>
      </c>
      <c r="E20" s="78">
        <v>20</v>
      </c>
      <c r="F20" s="84"/>
      <c r="G20" s="84"/>
      <c r="H20" s="85"/>
      <c r="I20" s="79"/>
    </row>
    <row r="21" spans="1:16" ht="30" x14ac:dyDescent="0.25">
      <c r="A21" s="104" t="s">
        <v>20</v>
      </c>
      <c r="B21" s="12" t="s">
        <v>191</v>
      </c>
      <c r="C21" s="13" t="s">
        <v>177</v>
      </c>
      <c r="D21" s="9" t="s">
        <v>2</v>
      </c>
      <c r="E21" s="78">
        <v>10</v>
      </c>
      <c r="F21" s="80"/>
      <c r="G21" s="80"/>
      <c r="H21" s="80"/>
      <c r="I21" s="79"/>
    </row>
    <row r="22" spans="1:16" ht="30" x14ac:dyDescent="0.25">
      <c r="A22" s="104" t="s">
        <v>96</v>
      </c>
      <c r="B22" s="3" t="s">
        <v>192</v>
      </c>
      <c r="C22" s="1" t="s">
        <v>157</v>
      </c>
      <c r="D22" s="9" t="s">
        <v>3</v>
      </c>
      <c r="E22" s="78">
        <v>50</v>
      </c>
      <c r="F22" s="80"/>
      <c r="G22" s="80"/>
      <c r="H22" s="80"/>
      <c r="I22" s="79"/>
    </row>
    <row r="23" spans="1:16" x14ac:dyDescent="0.25">
      <c r="A23" s="104" t="s">
        <v>97</v>
      </c>
      <c r="B23" s="10" t="s">
        <v>193</v>
      </c>
      <c r="C23" s="11" t="s">
        <v>21</v>
      </c>
      <c r="D23" s="9" t="s">
        <v>3</v>
      </c>
      <c r="E23" s="78">
        <v>150</v>
      </c>
      <c r="F23" s="80"/>
      <c r="G23" s="80"/>
      <c r="H23" s="80"/>
      <c r="I23" s="79"/>
    </row>
    <row r="24" spans="1:16" x14ac:dyDescent="0.25">
      <c r="A24" s="104" t="s">
        <v>98</v>
      </c>
      <c r="B24" s="10" t="s">
        <v>194</v>
      </c>
      <c r="C24" s="11" t="s">
        <v>22</v>
      </c>
      <c r="D24" s="9" t="s">
        <v>3</v>
      </c>
      <c r="E24" s="78">
        <v>20</v>
      </c>
      <c r="F24" s="80"/>
      <c r="G24" s="80"/>
      <c r="H24" s="80"/>
      <c r="I24" s="79"/>
    </row>
    <row r="25" spans="1:16" x14ac:dyDescent="0.25">
      <c r="A25" s="104" t="s">
        <v>99</v>
      </c>
      <c r="B25" s="10" t="s">
        <v>195</v>
      </c>
      <c r="C25" s="11" t="s">
        <v>23</v>
      </c>
      <c r="D25" s="9" t="s">
        <v>3</v>
      </c>
      <c r="E25" s="78">
        <v>5</v>
      </c>
      <c r="F25" s="80"/>
      <c r="G25" s="80"/>
      <c r="H25" s="80"/>
      <c r="I25" s="79"/>
    </row>
    <row r="26" spans="1:16" x14ac:dyDescent="0.25">
      <c r="A26" s="104" t="s">
        <v>100</v>
      </c>
      <c r="B26" s="10" t="s">
        <v>72</v>
      </c>
      <c r="C26" s="11" t="s">
        <v>178</v>
      </c>
      <c r="D26" s="9" t="s">
        <v>2</v>
      </c>
      <c r="E26" s="78">
        <v>15</v>
      </c>
      <c r="F26" s="86"/>
      <c r="G26" s="86"/>
      <c r="H26" s="87"/>
      <c r="I26" s="79"/>
    </row>
    <row r="27" spans="1:16" ht="30" x14ac:dyDescent="0.25">
      <c r="A27" s="104" t="s">
        <v>101</v>
      </c>
      <c r="B27" s="68" t="s">
        <v>165</v>
      </c>
      <c r="C27" s="62" t="s">
        <v>79</v>
      </c>
      <c r="D27" s="9" t="s">
        <v>7</v>
      </c>
      <c r="E27" s="78">
        <v>50</v>
      </c>
      <c r="F27" s="88"/>
      <c r="G27" s="88"/>
      <c r="H27" s="88"/>
      <c r="I27" s="79"/>
    </row>
    <row r="28" spans="1:16" x14ac:dyDescent="0.25">
      <c r="A28" s="105"/>
      <c r="B28" s="14"/>
      <c r="C28" s="16"/>
      <c r="D28" s="14"/>
      <c r="E28" s="89"/>
      <c r="F28" s="89"/>
      <c r="G28" s="89"/>
      <c r="H28" s="89"/>
      <c r="I28" s="90"/>
      <c r="J28" s="15"/>
      <c r="K28" s="15"/>
      <c r="L28" s="15"/>
      <c r="M28" s="15"/>
      <c r="N28" s="15"/>
      <c r="O28" s="15"/>
      <c r="P28" s="15"/>
    </row>
    <row r="29" spans="1:16" ht="15" customHeight="1" x14ac:dyDescent="0.25">
      <c r="A29" s="106">
        <v>2</v>
      </c>
      <c r="B29" s="99"/>
      <c r="C29" s="99" t="s">
        <v>24</v>
      </c>
      <c r="D29" s="17"/>
      <c r="E29" s="91"/>
      <c r="F29" s="92"/>
      <c r="G29" s="92"/>
      <c r="H29" s="92"/>
      <c r="I29" s="128"/>
    </row>
    <row r="30" spans="1:16" x14ac:dyDescent="0.25">
      <c r="A30" s="103" t="s">
        <v>62</v>
      </c>
      <c r="B30" s="70" t="s">
        <v>158</v>
      </c>
      <c r="C30" s="11" t="s">
        <v>25</v>
      </c>
      <c r="D30" s="9" t="s">
        <v>2</v>
      </c>
      <c r="E30" s="78">
        <v>15</v>
      </c>
      <c r="F30" s="80"/>
      <c r="G30" s="80"/>
      <c r="H30" s="80"/>
      <c r="I30" s="79"/>
    </row>
    <row r="31" spans="1:16" x14ac:dyDescent="0.25">
      <c r="A31" s="103" t="s">
        <v>63</v>
      </c>
      <c r="B31" s="10" t="s">
        <v>49</v>
      </c>
      <c r="C31" s="11" t="s">
        <v>40</v>
      </c>
      <c r="D31" s="9" t="s">
        <v>39</v>
      </c>
      <c r="E31" s="78">
        <v>2</v>
      </c>
      <c r="F31" s="87"/>
      <c r="G31" s="87"/>
      <c r="H31" s="87"/>
      <c r="I31" s="79"/>
    </row>
    <row r="32" spans="1:16" x14ac:dyDescent="0.25">
      <c r="A32" s="103" t="s">
        <v>64</v>
      </c>
      <c r="B32" s="70" t="s">
        <v>159</v>
      </c>
      <c r="C32" s="1" t="s">
        <v>67</v>
      </c>
      <c r="D32" s="2" t="s">
        <v>2</v>
      </c>
      <c r="E32" s="78">
        <v>1</v>
      </c>
      <c r="F32" s="80"/>
      <c r="G32" s="80"/>
      <c r="H32" s="80"/>
      <c r="I32" s="79"/>
    </row>
    <row r="33" spans="1:11" x14ac:dyDescent="0.25">
      <c r="A33" s="103" t="s">
        <v>65</v>
      </c>
      <c r="B33" s="70" t="s">
        <v>160</v>
      </c>
      <c r="C33" s="1" t="s">
        <v>68</v>
      </c>
      <c r="D33" s="2" t="s">
        <v>2</v>
      </c>
      <c r="E33" s="78">
        <v>1</v>
      </c>
      <c r="F33" s="80"/>
      <c r="G33" s="80"/>
      <c r="H33" s="80"/>
      <c r="I33" s="79"/>
    </row>
    <row r="34" spans="1:11" x14ac:dyDescent="0.25">
      <c r="A34" s="103" t="s">
        <v>31</v>
      </c>
      <c r="B34" s="73" t="s">
        <v>49</v>
      </c>
      <c r="C34" s="36" t="s">
        <v>38</v>
      </c>
      <c r="D34" s="9" t="s">
        <v>7</v>
      </c>
      <c r="E34" s="78">
        <v>300</v>
      </c>
      <c r="F34" s="85"/>
      <c r="G34" s="85"/>
      <c r="H34" s="85"/>
      <c r="I34" s="79"/>
    </row>
    <row r="35" spans="1:11" x14ac:dyDescent="0.25">
      <c r="A35" s="103" t="s">
        <v>32</v>
      </c>
      <c r="B35" s="10" t="s">
        <v>49</v>
      </c>
      <c r="C35" s="1" t="s">
        <v>74</v>
      </c>
      <c r="D35" s="9" t="s">
        <v>2</v>
      </c>
      <c r="E35" s="78">
        <v>50</v>
      </c>
      <c r="F35" s="87"/>
      <c r="G35" s="87"/>
      <c r="H35" s="87"/>
      <c r="I35" s="79"/>
    </row>
    <row r="36" spans="1:11" ht="15" customHeight="1" x14ac:dyDescent="0.25">
      <c r="A36" s="103" t="s">
        <v>33</v>
      </c>
      <c r="B36" s="10" t="s">
        <v>49</v>
      </c>
      <c r="C36" s="65" t="s">
        <v>181</v>
      </c>
      <c r="D36" s="9" t="s">
        <v>182</v>
      </c>
      <c r="E36" s="78">
        <v>1</v>
      </c>
      <c r="F36" s="87"/>
      <c r="G36" s="131"/>
      <c r="H36" s="87"/>
      <c r="I36" s="79"/>
    </row>
    <row r="37" spans="1:11" ht="30" x14ac:dyDescent="0.25">
      <c r="A37" s="103" t="s">
        <v>34</v>
      </c>
      <c r="B37" s="64" t="s">
        <v>171</v>
      </c>
      <c r="C37" s="65" t="s">
        <v>172</v>
      </c>
      <c r="D37" s="9" t="s">
        <v>3</v>
      </c>
      <c r="E37" s="78">
        <v>1</v>
      </c>
      <c r="F37" s="83"/>
      <c r="G37" s="83"/>
      <c r="H37" s="83"/>
      <c r="I37" s="79"/>
    </row>
    <row r="38" spans="1:11" x14ac:dyDescent="0.25">
      <c r="A38" s="103" t="s">
        <v>35</v>
      </c>
      <c r="B38" s="10" t="s">
        <v>49</v>
      </c>
      <c r="C38" s="11" t="s">
        <v>77</v>
      </c>
      <c r="D38" s="9" t="s">
        <v>2</v>
      </c>
      <c r="E38" s="78">
        <v>1</v>
      </c>
      <c r="F38" s="87"/>
      <c r="G38" s="87"/>
      <c r="H38" s="87"/>
      <c r="I38" s="79"/>
    </row>
    <row r="39" spans="1:11" x14ac:dyDescent="0.25">
      <c r="A39" s="103" t="s">
        <v>36</v>
      </c>
      <c r="B39" s="10" t="s">
        <v>49</v>
      </c>
      <c r="C39" s="11" t="s">
        <v>78</v>
      </c>
      <c r="D39" s="9" t="s">
        <v>3</v>
      </c>
      <c r="E39" s="78">
        <v>1</v>
      </c>
      <c r="F39" s="87"/>
      <c r="G39" s="87"/>
      <c r="H39" s="87"/>
      <c r="I39" s="79"/>
    </row>
    <row r="40" spans="1:11" x14ac:dyDescent="0.25">
      <c r="A40" s="103" t="s">
        <v>37</v>
      </c>
      <c r="B40" s="10" t="s">
        <v>184</v>
      </c>
      <c r="C40" s="11" t="s">
        <v>26</v>
      </c>
      <c r="D40" s="9" t="s">
        <v>7</v>
      </c>
      <c r="E40" s="78">
        <v>200</v>
      </c>
      <c r="F40" s="80"/>
      <c r="G40" s="80"/>
      <c r="H40" s="80"/>
      <c r="I40" s="79"/>
    </row>
    <row r="41" spans="1:11" x14ac:dyDescent="0.25">
      <c r="A41" s="103" t="s">
        <v>69</v>
      </c>
      <c r="B41" s="70" t="s">
        <v>161</v>
      </c>
      <c r="C41" s="11" t="s">
        <v>27</v>
      </c>
      <c r="D41" s="9" t="s">
        <v>2</v>
      </c>
      <c r="E41" s="78">
        <v>24</v>
      </c>
      <c r="F41" s="80"/>
      <c r="G41" s="80"/>
      <c r="H41" s="80"/>
      <c r="I41" s="79"/>
    </row>
    <row r="42" spans="1:11" ht="30" x14ac:dyDescent="0.25">
      <c r="A42" s="103" t="s">
        <v>75</v>
      </c>
      <c r="B42" s="3" t="s">
        <v>201</v>
      </c>
      <c r="C42" s="1" t="s">
        <v>66</v>
      </c>
      <c r="D42" s="9" t="s">
        <v>7</v>
      </c>
      <c r="E42" s="78">
        <v>50</v>
      </c>
      <c r="F42" s="80"/>
      <c r="G42" s="80"/>
      <c r="H42" s="80"/>
      <c r="I42" s="79"/>
    </row>
    <row r="43" spans="1:11" x14ac:dyDescent="0.25">
      <c r="A43" s="103" t="s">
        <v>76</v>
      </c>
      <c r="B43" s="68" t="s">
        <v>162</v>
      </c>
      <c r="C43" s="62" t="s">
        <v>163</v>
      </c>
      <c r="D43" s="9" t="s">
        <v>2</v>
      </c>
      <c r="E43" s="78">
        <v>2</v>
      </c>
      <c r="F43" s="88"/>
      <c r="G43" s="88"/>
      <c r="H43" s="88"/>
      <c r="I43" s="79"/>
      <c r="J43" s="63"/>
    </row>
    <row r="44" spans="1:11" ht="15.75" customHeight="1" x14ac:dyDescent="0.25">
      <c r="A44" s="103" t="s">
        <v>180</v>
      </c>
      <c r="B44" s="69" t="s">
        <v>183</v>
      </c>
      <c r="C44" s="62" t="s">
        <v>73</v>
      </c>
      <c r="D44" s="9" t="s">
        <v>3</v>
      </c>
      <c r="E44" s="78">
        <v>2</v>
      </c>
      <c r="F44" s="88"/>
      <c r="G44" s="88"/>
      <c r="H44" s="88"/>
      <c r="I44" s="79"/>
      <c r="J44" s="63"/>
    </row>
    <row r="45" spans="1:11" x14ac:dyDescent="0.25">
      <c r="A45" s="105"/>
      <c r="B45" s="14"/>
      <c r="C45" s="16"/>
      <c r="D45" s="14"/>
      <c r="E45" s="89"/>
      <c r="F45" s="89"/>
      <c r="G45" s="89"/>
      <c r="H45" s="89"/>
      <c r="I45" s="90"/>
    </row>
    <row r="46" spans="1:11" ht="15" customHeight="1" x14ac:dyDescent="0.25">
      <c r="A46" s="106">
        <v>3</v>
      </c>
      <c r="B46" s="99"/>
      <c r="C46" s="99" t="s">
        <v>50</v>
      </c>
      <c r="D46" s="99"/>
      <c r="E46" s="91"/>
      <c r="F46" s="92"/>
      <c r="G46" s="92"/>
      <c r="H46" s="92"/>
      <c r="I46" s="128"/>
    </row>
    <row r="47" spans="1:11" ht="30" x14ac:dyDescent="0.25">
      <c r="A47" s="103" t="s">
        <v>57</v>
      </c>
      <c r="B47" s="64" t="s">
        <v>173</v>
      </c>
      <c r="C47" s="65" t="s">
        <v>204</v>
      </c>
      <c r="D47" s="9" t="s">
        <v>2</v>
      </c>
      <c r="E47" s="78">
        <v>1</v>
      </c>
      <c r="F47" s="71"/>
      <c r="G47" s="72"/>
      <c r="H47" s="72"/>
      <c r="I47" s="79"/>
      <c r="J47" s="63"/>
      <c r="K47" s="63"/>
    </row>
    <row r="48" spans="1:11" ht="30" x14ac:dyDescent="0.25">
      <c r="A48" s="103" t="s">
        <v>58</v>
      </c>
      <c r="B48" s="3" t="s">
        <v>185</v>
      </c>
      <c r="C48" s="1" t="s">
        <v>164</v>
      </c>
      <c r="D48" s="97" t="s">
        <v>2</v>
      </c>
      <c r="E48" s="78">
        <v>6</v>
      </c>
      <c r="F48" s="88"/>
      <c r="G48" s="88"/>
      <c r="H48" s="88"/>
      <c r="I48" s="79"/>
      <c r="J48" s="63"/>
      <c r="K48" s="63"/>
    </row>
    <row r="49" spans="1:9" x14ac:dyDescent="0.25">
      <c r="A49" s="103" t="s">
        <v>59</v>
      </c>
      <c r="B49" s="3" t="s">
        <v>186</v>
      </c>
      <c r="C49" s="1" t="s">
        <v>70</v>
      </c>
      <c r="D49" s="9" t="s">
        <v>2</v>
      </c>
      <c r="E49" s="78">
        <v>2</v>
      </c>
      <c r="F49" s="80"/>
      <c r="G49" s="80"/>
      <c r="H49" s="80"/>
      <c r="I49" s="79"/>
    </row>
    <row r="50" spans="1:9" ht="30" x14ac:dyDescent="0.25">
      <c r="A50" s="107" t="s">
        <v>60</v>
      </c>
      <c r="B50" s="108" t="s">
        <v>72</v>
      </c>
      <c r="C50" s="109" t="s">
        <v>71</v>
      </c>
      <c r="D50" s="110" t="s">
        <v>7</v>
      </c>
      <c r="E50" s="111">
        <v>500</v>
      </c>
      <c r="F50" s="112"/>
      <c r="G50" s="112"/>
      <c r="H50" s="113"/>
      <c r="I50" s="114"/>
    </row>
    <row r="51" spans="1:9" ht="30" x14ac:dyDescent="0.25">
      <c r="A51" s="121" t="s">
        <v>61</v>
      </c>
      <c r="B51" s="122" t="s">
        <v>72</v>
      </c>
      <c r="C51" s="123" t="s">
        <v>174</v>
      </c>
      <c r="D51" s="124" t="s">
        <v>2</v>
      </c>
      <c r="E51" s="125">
        <v>30</v>
      </c>
      <c r="F51" s="126"/>
      <c r="G51" s="126"/>
      <c r="H51" s="126"/>
      <c r="I51" s="127"/>
    </row>
    <row r="52" spans="1:9" x14ac:dyDescent="0.25">
      <c r="A52" s="115"/>
      <c r="B52" s="116"/>
      <c r="C52" s="117"/>
      <c r="D52" s="116"/>
      <c r="E52" s="118"/>
      <c r="F52" s="119"/>
      <c r="G52" s="119"/>
      <c r="H52" s="119"/>
      <c r="I52" s="120"/>
    </row>
    <row r="53" spans="1:9" x14ac:dyDescent="0.25">
      <c r="A53" s="167" t="s">
        <v>28</v>
      </c>
      <c r="B53" s="168"/>
      <c r="C53" s="168"/>
      <c r="D53" s="168"/>
      <c r="E53" s="168"/>
      <c r="F53" s="168"/>
      <c r="G53" s="168"/>
      <c r="H53" s="168"/>
      <c r="I53" s="93"/>
    </row>
    <row r="54" spans="1:9" x14ac:dyDescent="0.25">
      <c r="A54" s="169" t="s">
        <v>151</v>
      </c>
      <c r="B54" s="170"/>
      <c r="C54" s="170"/>
      <c r="D54" s="170"/>
      <c r="E54" s="170"/>
      <c r="F54" s="170"/>
      <c r="G54" s="170"/>
      <c r="H54" s="170"/>
      <c r="I54" s="94"/>
    </row>
    <row r="55" spans="1:9" x14ac:dyDescent="0.25">
      <c r="A55" s="171" t="s">
        <v>29</v>
      </c>
      <c r="B55" s="172"/>
      <c r="C55" s="172"/>
      <c r="D55" s="172"/>
      <c r="E55" s="172"/>
      <c r="F55" s="172"/>
      <c r="G55" s="172"/>
      <c r="H55" s="172"/>
      <c r="I55" s="95"/>
    </row>
  </sheetData>
  <mergeCells count="3">
    <mergeCell ref="A53:H53"/>
    <mergeCell ref="A54:H54"/>
    <mergeCell ref="A55:H55"/>
  </mergeCells>
  <printOptions horizontalCentered="1"/>
  <pageMargins left="0.39370078740157483" right="0.39370078740157483" top="1.1811023622047245" bottom="0.98425196850393704" header="0.39370078740157483" footer="0.19685039370078741"/>
  <pageSetup paperSize="9" scale="76" fitToHeight="0" orientation="landscape" horizontalDpi="1200" verticalDpi="1200" r:id="rId1"/>
  <headerFooter>
    <oddHeader>&amp;L&amp;G&amp;C&amp;"Ecofont Vera Sans,Regular"&amp;16PE - Ilhabela
Reforma Inst. Elétricas, Dados e Telefonia&amp;R&amp;"Ecofont Vera Sans,Regular"Cronograma  Físico e Financeiro
CPOS - 170 JUL/17</oddHeader>
    <oddFooter>&amp;L&amp;G&amp;CAv. Prof. Frederico Herman Júnior, 345 – Prédio 12, 1°andar
(11) 2997-5000 – www.fflorestal.sp.gov.br
Folha 0&amp;P de 0&amp;N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opLeftCell="A4" zoomScaleNormal="100" workbookViewId="0">
      <selection activeCell="H34" sqref="H34"/>
    </sheetView>
  </sheetViews>
  <sheetFormatPr defaultRowHeight="15" x14ac:dyDescent="0.25"/>
  <cols>
    <col min="1" max="1" width="6.7109375" style="41" bestFit="1" customWidth="1"/>
    <col min="2" max="2" width="15" style="41" customWidth="1"/>
    <col min="3" max="3" width="73" style="41" bestFit="1" customWidth="1"/>
    <col min="4" max="4" width="5.5703125" style="41" bestFit="1" customWidth="1"/>
    <col min="5" max="5" width="11.42578125" style="41" customWidth="1"/>
    <col min="6" max="8" width="12.7109375" style="41" customWidth="1"/>
    <col min="9" max="9" width="16.140625" style="41" customWidth="1"/>
    <col min="10" max="16384" width="9.140625" style="41"/>
  </cols>
  <sheetData>
    <row r="1" spans="1:9" ht="26.25" customHeight="1" x14ac:dyDescent="0.25">
      <c r="A1" s="4" t="s">
        <v>102</v>
      </c>
      <c r="B1" s="38" t="s">
        <v>103</v>
      </c>
      <c r="C1" s="5" t="s">
        <v>1</v>
      </c>
      <c r="D1" s="5" t="s">
        <v>48</v>
      </c>
      <c r="E1" s="39" t="s">
        <v>47</v>
      </c>
      <c r="F1" s="39" t="s">
        <v>104</v>
      </c>
      <c r="G1" s="39" t="s">
        <v>43</v>
      </c>
      <c r="H1" s="39" t="s">
        <v>45</v>
      </c>
      <c r="I1" s="40" t="s">
        <v>46</v>
      </c>
    </row>
    <row r="2" spans="1:9" x14ac:dyDescent="0.25">
      <c r="A2" s="100">
        <v>1</v>
      </c>
      <c r="B2" s="42" t="s">
        <v>105</v>
      </c>
      <c r="C2" s="43" t="s">
        <v>106</v>
      </c>
      <c r="D2" s="44" t="s">
        <v>2</v>
      </c>
      <c r="E2" s="45">
        <v>1</v>
      </c>
      <c r="F2" s="46"/>
      <c r="G2" s="46"/>
      <c r="H2" s="46"/>
      <c r="I2" s="47"/>
    </row>
    <row r="3" spans="1:9" x14ac:dyDescent="0.25">
      <c r="A3" s="100">
        <v>2</v>
      </c>
      <c r="B3" s="42" t="s">
        <v>107</v>
      </c>
      <c r="C3" s="43" t="s">
        <v>108</v>
      </c>
      <c r="D3" s="44" t="s">
        <v>2</v>
      </c>
      <c r="E3" s="48">
        <v>2</v>
      </c>
      <c r="F3" s="48"/>
      <c r="G3" s="48"/>
      <c r="H3" s="48"/>
      <c r="I3" s="47"/>
    </row>
    <row r="4" spans="1:9" x14ac:dyDescent="0.25">
      <c r="A4" s="100">
        <v>3</v>
      </c>
      <c r="B4" s="42" t="s">
        <v>109</v>
      </c>
      <c r="C4" s="43" t="s">
        <v>110</v>
      </c>
      <c r="D4" s="44" t="s">
        <v>2</v>
      </c>
      <c r="E4" s="48">
        <v>2</v>
      </c>
      <c r="F4" s="48"/>
      <c r="G4" s="48"/>
      <c r="H4" s="48"/>
      <c r="I4" s="47"/>
    </row>
    <row r="5" spans="1:9" ht="30" x14ac:dyDescent="0.25">
      <c r="A5" s="100">
        <v>4</v>
      </c>
      <c r="B5" s="42" t="s">
        <v>111</v>
      </c>
      <c r="C5" s="43" t="s">
        <v>112</v>
      </c>
      <c r="D5" s="44" t="s">
        <v>2</v>
      </c>
      <c r="E5" s="48">
        <v>1</v>
      </c>
      <c r="F5" s="48"/>
      <c r="G5" s="48"/>
      <c r="H5" s="48"/>
      <c r="I5" s="47"/>
    </row>
    <row r="6" spans="1:9" ht="30" x14ac:dyDescent="0.25">
      <c r="A6" s="100">
        <v>5</v>
      </c>
      <c r="B6" s="42" t="s">
        <v>113</v>
      </c>
      <c r="C6" s="43" t="s">
        <v>114</v>
      </c>
      <c r="D6" s="44" t="s">
        <v>2</v>
      </c>
      <c r="E6" s="48">
        <v>1</v>
      </c>
      <c r="F6" s="48"/>
      <c r="G6" s="48"/>
      <c r="H6" s="48"/>
      <c r="I6" s="47"/>
    </row>
    <row r="7" spans="1:9" ht="30" x14ac:dyDescent="0.25">
      <c r="A7" s="100">
        <v>6</v>
      </c>
      <c r="B7" s="42" t="s">
        <v>115</v>
      </c>
      <c r="C7" s="43" t="s">
        <v>116</v>
      </c>
      <c r="D7" s="44" t="s">
        <v>7</v>
      </c>
      <c r="E7" s="48">
        <v>20</v>
      </c>
      <c r="F7" s="48"/>
      <c r="G7" s="48"/>
      <c r="H7" s="48"/>
      <c r="I7" s="47"/>
    </row>
    <row r="8" spans="1:9" ht="30" x14ac:dyDescent="0.25">
      <c r="A8" s="100">
        <v>7</v>
      </c>
      <c r="B8" s="42" t="s">
        <v>117</v>
      </c>
      <c r="C8" s="43" t="s">
        <v>118</v>
      </c>
      <c r="D8" s="44" t="s">
        <v>7</v>
      </c>
      <c r="E8" s="48">
        <v>20</v>
      </c>
      <c r="F8" s="48"/>
      <c r="G8" s="48"/>
      <c r="H8" s="48"/>
      <c r="I8" s="47"/>
    </row>
    <row r="9" spans="1:9" x14ac:dyDescent="0.25">
      <c r="A9" s="100">
        <v>8</v>
      </c>
      <c r="B9" s="42" t="s">
        <v>119</v>
      </c>
      <c r="C9" s="43" t="s">
        <v>120</v>
      </c>
      <c r="D9" s="44" t="s">
        <v>2</v>
      </c>
      <c r="E9" s="48">
        <v>2</v>
      </c>
      <c r="F9" s="48"/>
      <c r="G9" s="48"/>
      <c r="H9" s="48"/>
      <c r="I9" s="47"/>
    </row>
    <row r="10" spans="1:9" x14ac:dyDescent="0.25">
      <c r="A10" s="100">
        <v>9</v>
      </c>
      <c r="B10" s="42" t="s">
        <v>121</v>
      </c>
      <c r="C10" s="43" t="s">
        <v>122</v>
      </c>
      <c r="D10" s="44" t="s">
        <v>2</v>
      </c>
      <c r="E10" s="48">
        <v>2</v>
      </c>
      <c r="F10" s="48"/>
      <c r="G10" s="48"/>
      <c r="H10" s="48"/>
      <c r="I10" s="47"/>
    </row>
    <row r="11" spans="1:9" ht="30" x14ac:dyDescent="0.25">
      <c r="A11" s="100">
        <v>10</v>
      </c>
      <c r="B11" s="42" t="s">
        <v>123</v>
      </c>
      <c r="C11" s="43" t="s">
        <v>93</v>
      </c>
      <c r="D11" s="44" t="s">
        <v>2</v>
      </c>
      <c r="E11" s="48">
        <v>2</v>
      </c>
      <c r="F11" s="48"/>
      <c r="G11" s="48"/>
      <c r="H11" s="48"/>
      <c r="I11" s="47"/>
    </row>
    <row r="12" spans="1:9" x14ac:dyDescent="0.25">
      <c r="A12" s="100">
        <v>11</v>
      </c>
      <c r="B12" s="42" t="s">
        <v>124</v>
      </c>
      <c r="C12" s="43" t="s">
        <v>94</v>
      </c>
      <c r="D12" s="44" t="s">
        <v>2</v>
      </c>
      <c r="E12" s="48">
        <v>2</v>
      </c>
      <c r="F12" s="48"/>
      <c r="G12" s="48"/>
      <c r="H12" s="48"/>
      <c r="I12" s="47"/>
    </row>
    <row r="13" spans="1:9" x14ac:dyDescent="0.25">
      <c r="A13" s="100">
        <v>12</v>
      </c>
      <c r="B13" s="42" t="s">
        <v>125</v>
      </c>
      <c r="C13" s="43" t="s">
        <v>126</v>
      </c>
      <c r="D13" s="44" t="s">
        <v>2</v>
      </c>
      <c r="E13" s="48">
        <v>5</v>
      </c>
      <c r="F13" s="48"/>
      <c r="G13" s="48"/>
      <c r="H13" s="48"/>
      <c r="I13" s="47"/>
    </row>
    <row r="14" spans="1:9" ht="30" x14ac:dyDescent="0.25">
      <c r="A14" s="100">
        <v>13</v>
      </c>
      <c r="B14" s="42" t="s">
        <v>127</v>
      </c>
      <c r="C14" s="43" t="s">
        <v>128</v>
      </c>
      <c r="D14" s="44" t="s">
        <v>7</v>
      </c>
      <c r="E14" s="48">
        <v>100</v>
      </c>
      <c r="F14" s="48"/>
      <c r="G14" s="48"/>
      <c r="H14" s="48"/>
      <c r="I14" s="47"/>
    </row>
    <row r="15" spans="1:9" ht="30" x14ac:dyDescent="0.25">
      <c r="A15" s="100">
        <v>15</v>
      </c>
      <c r="B15" s="42" t="s">
        <v>129</v>
      </c>
      <c r="C15" s="49" t="s">
        <v>130</v>
      </c>
      <c r="D15" s="44" t="s">
        <v>2</v>
      </c>
      <c r="E15" s="48">
        <v>1</v>
      </c>
      <c r="F15" s="48"/>
      <c r="G15" s="48"/>
      <c r="H15" s="48"/>
      <c r="I15" s="47"/>
    </row>
    <row r="16" spans="1:9" x14ac:dyDescent="0.25">
      <c r="A16" s="100">
        <v>16</v>
      </c>
      <c r="B16" s="42" t="s">
        <v>131</v>
      </c>
      <c r="C16" s="49" t="s">
        <v>132</v>
      </c>
      <c r="D16" s="44" t="s">
        <v>133</v>
      </c>
      <c r="E16" s="48">
        <v>0.5</v>
      </c>
      <c r="F16" s="48"/>
      <c r="G16" s="48"/>
      <c r="H16" s="48"/>
      <c r="I16" s="47"/>
    </row>
    <row r="17" spans="1:9" ht="30" x14ac:dyDescent="0.25">
      <c r="A17" s="100">
        <v>17</v>
      </c>
      <c r="B17" s="42" t="s">
        <v>134</v>
      </c>
      <c r="C17" s="49" t="s">
        <v>135</v>
      </c>
      <c r="D17" s="44" t="s">
        <v>136</v>
      </c>
      <c r="E17" s="48">
        <v>16.2</v>
      </c>
      <c r="F17" s="48"/>
      <c r="G17" s="48"/>
      <c r="H17" s="48"/>
      <c r="I17" s="47"/>
    </row>
    <row r="18" spans="1:9" x14ac:dyDescent="0.25">
      <c r="A18" s="100">
        <v>18</v>
      </c>
      <c r="B18" s="42" t="s">
        <v>137</v>
      </c>
      <c r="C18" s="49" t="s">
        <v>138</v>
      </c>
      <c r="D18" s="44" t="s">
        <v>133</v>
      </c>
      <c r="E18" s="48">
        <v>0.4</v>
      </c>
      <c r="F18" s="48"/>
      <c r="G18" s="48"/>
      <c r="H18" s="48"/>
      <c r="I18" s="47"/>
    </row>
    <row r="19" spans="1:9" x14ac:dyDescent="0.25">
      <c r="A19" s="100">
        <v>19</v>
      </c>
      <c r="B19" s="42" t="s">
        <v>139</v>
      </c>
      <c r="C19" s="49" t="s">
        <v>140</v>
      </c>
      <c r="D19" s="44" t="s">
        <v>133</v>
      </c>
      <c r="E19" s="48">
        <v>1</v>
      </c>
      <c r="F19" s="48"/>
      <c r="G19" s="48"/>
      <c r="H19" s="48"/>
      <c r="I19" s="47"/>
    </row>
    <row r="20" spans="1:9" x14ac:dyDescent="0.25">
      <c r="A20" s="100">
        <v>20</v>
      </c>
      <c r="B20" s="42" t="s">
        <v>141</v>
      </c>
      <c r="C20" s="49" t="s">
        <v>142</v>
      </c>
      <c r="D20" s="44" t="s">
        <v>136</v>
      </c>
      <c r="E20" s="48">
        <v>8</v>
      </c>
      <c r="F20" s="48"/>
      <c r="G20" s="48"/>
      <c r="H20" s="48"/>
      <c r="I20" s="47"/>
    </row>
    <row r="21" spans="1:9" x14ac:dyDescent="0.25">
      <c r="A21" s="100">
        <v>21</v>
      </c>
      <c r="B21" s="42" t="s">
        <v>175</v>
      </c>
      <c r="C21" s="49" t="s">
        <v>176</v>
      </c>
      <c r="D21" s="44" t="s">
        <v>136</v>
      </c>
      <c r="E21" s="48">
        <v>8</v>
      </c>
      <c r="F21" s="130"/>
      <c r="G21" s="131"/>
      <c r="H21" s="131"/>
      <c r="I21" s="47"/>
    </row>
    <row r="22" spans="1:9" ht="45" x14ac:dyDescent="0.25">
      <c r="A22" s="100">
        <v>22</v>
      </c>
      <c r="B22" s="42" t="s">
        <v>143</v>
      </c>
      <c r="C22" s="49" t="s">
        <v>144</v>
      </c>
      <c r="D22" s="44" t="s">
        <v>133</v>
      </c>
      <c r="E22" s="48">
        <v>2</v>
      </c>
      <c r="F22" s="48"/>
      <c r="G22" s="48"/>
      <c r="H22" s="48"/>
      <c r="I22" s="47"/>
    </row>
    <row r="23" spans="1:9" ht="30" x14ac:dyDescent="0.25">
      <c r="A23" s="100">
        <v>23</v>
      </c>
      <c r="B23" s="42" t="s">
        <v>145</v>
      </c>
      <c r="C23" s="49" t="s">
        <v>42</v>
      </c>
      <c r="D23" s="44" t="s">
        <v>2</v>
      </c>
      <c r="E23" s="48">
        <v>1</v>
      </c>
      <c r="F23" s="48"/>
      <c r="G23" s="48"/>
      <c r="H23" s="48"/>
      <c r="I23" s="47"/>
    </row>
    <row r="24" spans="1:9" ht="30" x14ac:dyDescent="0.25">
      <c r="A24" s="100">
        <v>24</v>
      </c>
      <c r="B24" s="42" t="s">
        <v>146</v>
      </c>
      <c r="C24" s="49" t="s">
        <v>147</v>
      </c>
      <c r="D24" s="44" t="s">
        <v>2</v>
      </c>
      <c r="E24" s="48">
        <v>3</v>
      </c>
      <c r="F24" s="48"/>
      <c r="G24" s="48"/>
      <c r="H24" s="48"/>
      <c r="I24" s="47"/>
    </row>
    <row r="25" spans="1:9" x14ac:dyDescent="0.25">
      <c r="A25" s="101">
        <v>25</v>
      </c>
      <c r="B25" s="56" t="s">
        <v>148</v>
      </c>
      <c r="C25" s="57" t="s">
        <v>149</v>
      </c>
      <c r="D25" s="58" t="s">
        <v>150</v>
      </c>
      <c r="E25" s="59">
        <v>9.1</v>
      </c>
      <c r="F25" s="60"/>
      <c r="G25" s="60"/>
      <c r="H25" s="60"/>
      <c r="I25" s="61"/>
    </row>
    <row r="26" spans="1:9" x14ac:dyDescent="0.25">
      <c r="A26" s="53"/>
      <c r="B26" s="54"/>
      <c r="C26" s="54"/>
      <c r="D26" s="54"/>
      <c r="E26" s="54"/>
      <c r="F26" s="54"/>
      <c r="G26" s="54"/>
      <c r="H26" s="54"/>
      <c r="I26" s="55"/>
    </row>
    <row r="27" spans="1:9" x14ac:dyDescent="0.25">
      <c r="A27" s="173" t="s">
        <v>46</v>
      </c>
      <c r="B27" s="174"/>
      <c r="C27" s="174"/>
      <c r="D27" s="174"/>
      <c r="E27" s="174"/>
      <c r="F27" s="174"/>
      <c r="G27" s="174"/>
      <c r="H27" s="174"/>
      <c r="I27" s="50"/>
    </row>
    <row r="28" spans="1:9" x14ac:dyDescent="0.25">
      <c r="A28" s="175" t="s">
        <v>151</v>
      </c>
      <c r="B28" s="176"/>
      <c r="C28" s="176"/>
      <c r="D28" s="176"/>
      <c r="E28" s="176"/>
      <c r="F28" s="176"/>
      <c r="G28" s="176"/>
      <c r="H28" s="176"/>
      <c r="I28" s="51"/>
    </row>
    <row r="29" spans="1:9" x14ac:dyDescent="0.25">
      <c r="A29" s="177" t="s">
        <v>152</v>
      </c>
      <c r="B29" s="178"/>
      <c r="C29" s="178"/>
      <c r="D29" s="178"/>
      <c r="E29" s="178"/>
      <c r="F29" s="178"/>
      <c r="G29" s="178"/>
      <c r="H29" s="178"/>
      <c r="I29" s="52"/>
    </row>
  </sheetData>
  <mergeCells count="3">
    <mergeCell ref="A27:H27"/>
    <mergeCell ref="A28:H28"/>
    <mergeCell ref="A29:H29"/>
  </mergeCells>
  <printOptions horizontalCentered="1"/>
  <pageMargins left="0.39370078740157483" right="0.39370078740157483" top="1.1811023622047245" bottom="0.98425196850393704" header="0.39370078740157483" footer="0.19685039370078741"/>
  <pageSetup paperSize="9" scale="83" fitToHeight="0" orientation="landscape" verticalDpi="0" r:id="rId1"/>
  <headerFooter>
    <oddHeader>&amp;L&amp;G&amp;C&amp;"Ecofont Vera Sans,Regular"&amp;16PE - Ilhabela
Reforma Inst. Elétricas, Dados e Telefonia&amp;R&amp;"Ecofont Vera Sans,Regular"Cronograma  Físico e Financeiro
CPOS - 170 JUL/17</oddHeader>
    <oddFooter>&amp;L&amp;G&amp;CAv. Prof. Frederico Herman Júnior, 345 – Prédio 12, 1°andar
(11) 2997-5000 – www.fflorestal.sp.gov.br
Folha 0&amp;P de 0&amp;N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Cronograma</vt:lpstr>
      <vt:lpstr>Inst. Elétricas, Dados e Tel. </vt:lpstr>
      <vt:lpstr>Entrada Padrão</vt:lpstr>
      <vt:lpstr>Cronograma!Area_de_impressao</vt:lpstr>
      <vt:lpstr>'Entrada Padrão'!Area_de_impressao</vt:lpstr>
      <vt:lpstr>'Inst. Elétricas, Dados e Tel. '!Area_de_impressao</vt:lpstr>
      <vt:lpstr>'Inst. Elétricas, Dados e Tel.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Silvia Regina de Jesus</cp:lastModifiedBy>
  <cp:lastPrinted>2017-10-05T13:30:14Z</cp:lastPrinted>
  <dcterms:created xsi:type="dcterms:W3CDTF">2015-10-17T19:09:32Z</dcterms:created>
  <dcterms:modified xsi:type="dcterms:W3CDTF">2017-11-10T12:01:48Z</dcterms:modified>
</cp:coreProperties>
</file>