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0985" yWindow="3780" windowWidth="15375" windowHeight="7875"/>
  </bookViews>
  <sheets>
    <sheet name="I_2_CronoFFRel" sheetId="2" r:id="rId1"/>
  </sheets>
  <definedNames>
    <definedName name="_xlnm.Print_Area" localSheetId="0">I_2_CronoFFRel!$A:$AJ</definedName>
    <definedName name="_xlnm.Print_Titles" localSheetId="0">I_2_CronoFFRel!$A:$E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34" i="2" l="1"/>
  <c r="F35" i="2"/>
  <c r="G35" i="2"/>
  <c r="H35" i="2"/>
  <c r="I35" i="2"/>
  <c r="AJ35" i="2" s="1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17" i="2" l="1"/>
  <c r="AJ16" i="2"/>
  <c r="AJ15" i="2"/>
  <c r="AJ14" i="2"/>
  <c r="AJ22" i="2"/>
  <c r="AJ21" i="2"/>
  <c r="AJ20" i="2"/>
  <c r="AJ25" i="2"/>
  <c r="AJ29" i="2"/>
  <c r="AJ28" i="2"/>
  <c r="AJ33" i="2"/>
  <c r="AJ32" i="2"/>
  <c r="U6" i="2" l="1"/>
  <c r="U5" i="2"/>
  <c r="AJ27" i="2" l="1"/>
  <c r="AJ19" i="2"/>
  <c r="AJ31" i="2"/>
  <c r="AJ13" i="2"/>
  <c r="AJ24" i="2"/>
  <c r="AJ11" i="2"/>
</calcChain>
</file>

<file path=xl/sharedStrings.xml><?xml version="1.0" encoding="utf-8"?>
<sst xmlns="http://schemas.openxmlformats.org/spreadsheetml/2006/main" count="280" uniqueCount="222">
  <si>
    <t>Cronograma Físico-Financeiro</t>
  </si>
  <si>
    <t>Unid.</t>
  </si>
  <si>
    <t>Preço 
Unit. R$</t>
  </si>
  <si>
    <t>Mês</t>
  </si>
  <si>
    <t>Total</t>
  </si>
  <si>
    <t>R$</t>
  </si>
  <si>
    <t>TOTAL (R$)</t>
  </si>
  <si>
    <t>Relatórios Técnicos</t>
  </si>
  <si>
    <t>RC</t>
  </si>
  <si>
    <t>R1</t>
  </si>
  <si>
    <t>Marcos de Entrega de Relatórios Técnicos Específicos (5.2 TR):</t>
  </si>
  <si>
    <t>d) Metodologia para monitoramento do suprimento e consumo de energia do Governo do Estado, abrangendo avaliação de adequações futuras, com balanços de cargas, ambientais e econômico-financeiras</t>
  </si>
  <si>
    <t>e) Metodologia de Diagnósticos Energéticos Típicos para Próprios Estaduais</t>
  </si>
  <si>
    <t>f) Diretrizes Típicas de Eficientização e Conservação de Energia dos Próprios Estaduais, abrangendo treinamentos, elaboração de manuais e estruturação de programas de capacitação e divulgação institucional</t>
  </si>
  <si>
    <t>g) Alternativas de Contratação e de Controle de Execução de Obras de Adequação Energética de Próprios Estaduais (exceto Geração)</t>
  </si>
  <si>
    <t>R2</t>
  </si>
  <si>
    <t>g) Alternativas de Contratação e de Controle de Execução de Obras de Adequação Energética de Próprios Estaduais (Geração)</t>
  </si>
  <si>
    <t>h) Alternativas de contratação e suprimento de energia no Governo de São Paulo, compreendendo elementos técnicos para subsidiar as negociações, contratações e monitoramento de Contratos. (exceto Mercado Livre)</t>
  </si>
  <si>
    <t>i) Estudos de Viabilidade técnica e econômico-financeira para implantação de projetos de Fontes Alternativas de Energia.</t>
  </si>
  <si>
    <t>R3</t>
  </si>
  <si>
    <t>h) Alternativas de contratação e suprimento de energia no Governo de São Paulo, compreendendo elementos técnicos para subsidiar as negociações, contratações e monitoramento de Contratos. (Mercado Livre)</t>
  </si>
  <si>
    <t>R4</t>
  </si>
  <si>
    <t>b) Alternativas Estratégicas para a Otimização da Gestão Energética no Governo do Estado, abrangendo o planejamento técnico, econômico-financeiro, tratamento de interfaces e interferências</t>
  </si>
  <si>
    <t>j) Elementos técnicos para elaboração e implantação de planos, programas, convênios e termos de cooperação com órgãos e entidades públicos vinculados às demandas energéticas no campo funcional da SIMA.</t>
  </si>
  <si>
    <t>R5</t>
  </si>
  <si>
    <t>c) Levantamento documental e cadastral de informações energéticas e de ações desenvolvidas ou em curso relacionadas ao objeto dos trabalhos, com emissão do respectivo diagnóstico inicial e atualização dos sistemas de informações</t>
  </si>
  <si>
    <t>a) Alternativas para estruturação de Grupo de Gestão Energética no âmbito da Subsecretaria de Infraestrutura, para normatização e coordenação técnica, visando a implementação do disposto no item 4 do Termo de Referência.</t>
  </si>
  <si>
    <t>SECRETARIA DE INFRAESTRUTURA E MEIO AMBIENTE</t>
  </si>
  <si>
    <t>Relatório de Coordenação Geral</t>
  </si>
  <si>
    <t>Relatório de Racionalização do Consumo de Energia</t>
  </si>
  <si>
    <t>Relatório de Geração e Fontes de Energia</t>
  </si>
  <si>
    <t>Relatório de Suprimento pelo Mercado Livre de Energia</t>
  </si>
  <si>
    <t>Relatório de Ações no Campo Funcional</t>
  </si>
  <si>
    <t>Relatório de Suporte Técnico às Ações Institucionais</t>
  </si>
  <si>
    <t>GOVERNO DO ESTADO DE SÃO PAULO</t>
  </si>
  <si>
    <t>SUBSECRETARIA DE INFRAESTRUTURA</t>
  </si>
  <si>
    <t>Relatório</t>
  </si>
  <si>
    <t>RT</t>
  </si>
  <si>
    <t>Etapa</t>
  </si>
  <si>
    <t>ANEXO I.2</t>
  </si>
  <si>
    <t>RC 1</t>
  </si>
  <si>
    <t>RC 2</t>
  </si>
  <si>
    <t>RC 3</t>
  </si>
  <si>
    <t>RC 4</t>
  </si>
  <si>
    <t>RC 5</t>
  </si>
  <si>
    <t>RC 6</t>
  </si>
  <si>
    <t>RC 7</t>
  </si>
  <si>
    <t>RC 8</t>
  </si>
  <si>
    <t>RC 9</t>
  </si>
  <si>
    <t>RC 10</t>
  </si>
  <si>
    <t>RC 11</t>
  </si>
  <si>
    <t>RC 12</t>
  </si>
  <si>
    <t>RC 13</t>
  </si>
  <si>
    <t>RC 14</t>
  </si>
  <si>
    <t>RC 15</t>
  </si>
  <si>
    <t>RC 16</t>
  </si>
  <si>
    <t>RC 17</t>
  </si>
  <si>
    <t>RC 18</t>
  </si>
  <si>
    <t>RC 19</t>
  </si>
  <si>
    <t>RC 20</t>
  </si>
  <si>
    <t>RC 21</t>
  </si>
  <si>
    <t>RC 22</t>
  </si>
  <si>
    <t>RC 23</t>
  </si>
  <si>
    <t>RC 24</t>
  </si>
  <si>
    <t>RC 25</t>
  </si>
  <si>
    <t>RC 26</t>
  </si>
  <si>
    <t>RC 27</t>
  </si>
  <si>
    <t>RC 28</t>
  </si>
  <si>
    <t>RC 29</t>
  </si>
  <si>
    <t>RC 30</t>
  </si>
  <si>
    <t>R 1.1</t>
  </si>
  <si>
    <t>R 1.2</t>
  </si>
  <si>
    <t>R 1.3</t>
  </si>
  <si>
    <t>R 1.4</t>
  </si>
  <si>
    <t>R 1.5</t>
  </si>
  <si>
    <t>R 1.6</t>
  </si>
  <si>
    <t>R 1.7</t>
  </si>
  <si>
    <t>R 1.8</t>
  </si>
  <si>
    <t>R 1.9</t>
  </si>
  <si>
    <t>R 1.10</t>
  </si>
  <si>
    <t>R 1.11</t>
  </si>
  <si>
    <t>R 1.12</t>
  </si>
  <si>
    <t>R 1.13</t>
  </si>
  <si>
    <t>R 1.14</t>
  </si>
  <si>
    <t>R 1.15</t>
  </si>
  <si>
    <t>R 1.16</t>
  </si>
  <si>
    <t>R 1.17</t>
  </si>
  <si>
    <t>R 1.18</t>
  </si>
  <si>
    <t>R 1.19</t>
  </si>
  <si>
    <t>R 1.20</t>
  </si>
  <si>
    <t>R 1.21</t>
  </si>
  <si>
    <t>R 1.22</t>
  </si>
  <si>
    <t>R 1.23</t>
  </si>
  <si>
    <t>R 1.24</t>
  </si>
  <si>
    <t>R 1.25</t>
  </si>
  <si>
    <t>R 1.26</t>
  </si>
  <si>
    <t>R 1.27</t>
  </si>
  <si>
    <t>R 1.28</t>
  </si>
  <si>
    <t>R 1.29</t>
  </si>
  <si>
    <t>R 1.30</t>
  </si>
  <si>
    <t>R 2.1</t>
  </si>
  <si>
    <t>R 2.2</t>
  </si>
  <si>
    <t>R 2.3</t>
  </si>
  <si>
    <t>R 2.4</t>
  </si>
  <si>
    <t>R 2.5</t>
  </si>
  <si>
    <t>R 2.6</t>
  </si>
  <si>
    <t>R 2.7</t>
  </si>
  <si>
    <t>R 2.8</t>
  </si>
  <si>
    <t>R 2.9</t>
  </si>
  <si>
    <t>R 2.10</t>
  </si>
  <si>
    <t>R 2.11</t>
  </si>
  <si>
    <t>R 2.12</t>
  </si>
  <si>
    <t>R 2.13</t>
  </si>
  <si>
    <t>R 2.14</t>
  </si>
  <si>
    <t>R 2.15</t>
  </si>
  <si>
    <t>R 2.16</t>
  </si>
  <si>
    <t>R 2.17</t>
  </si>
  <si>
    <t>R 2.18</t>
  </si>
  <si>
    <t>R 2.19</t>
  </si>
  <si>
    <t>R 2.20</t>
  </si>
  <si>
    <t>R 2.21</t>
  </si>
  <si>
    <t>R 2.22</t>
  </si>
  <si>
    <t>R 2.23</t>
  </si>
  <si>
    <t>R 2.24</t>
  </si>
  <si>
    <t>R 2.25</t>
  </si>
  <si>
    <t>R 2.26</t>
  </si>
  <si>
    <t>R 2.27</t>
  </si>
  <si>
    <t>R 2.28</t>
  </si>
  <si>
    <t>R 2.29</t>
  </si>
  <si>
    <t>R 2.30</t>
  </si>
  <si>
    <t>R 3.1</t>
  </si>
  <si>
    <t>R 4.1</t>
  </si>
  <si>
    <t>R 5.1</t>
  </si>
  <si>
    <t>R 3.2</t>
  </si>
  <si>
    <t>R 3.3</t>
  </si>
  <si>
    <t>R 3.4</t>
  </si>
  <si>
    <t>R 3.5</t>
  </si>
  <si>
    <t>R 3.6</t>
  </si>
  <si>
    <t>R 3.7</t>
  </si>
  <si>
    <t>R 3.8</t>
  </si>
  <si>
    <t>R 3.9</t>
  </si>
  <si>
    <t>R 3.10</t>
  </si>
  <si>
    <t>R 3.11</t>
  </si>
  <si>
    <t>R 3.12</t>
  </si>
  <si>
    <t>R 3.13</t>
  </si>
  <si>
    <t>R 3.14</t>
  </si>
  <si>
    <t>R 3.15</t>
  </si>
  <si>
    <t>R 3.16</t>
  </si>
  <si>
    <t>R 3.17</t>
  </si>
  <si>
    <t>R 3.18</t>
  </si>
  <si>
    <t>R 3.19</t>
  </si>
  <si>
    <t>R 3.20</t>
  </si>
  <si>
    <t>R 3.21</t>
  </si>
  <si>
    <t>R 3.22</t>
  </si>
  <si>
    <t>R 3.23</t>
  </si>
  <si>
    <t>R 3.24</t>
  </si>
  <si>
    <t>R 3.25</t>
  </si>
  <si>
    <t>R 3.26</t>
  </si>
  <si>
    <t>R 3.27</t>
  </si>
  <si>
    <t>R 3.28</t>
  </si>
  <si>
    <t>R 3.29</t>
  </si>
  <si>
    <t>R 3.30</t>
  </si>
  <si>
    <t>R 4.2</t>
  </si>
  <si>
    <t>R 4.3</t>
  </si>
  <si>
    <t>R 4.4</t>
  </si>
  <si>
    <t>R 4.5</t>
  </si>
  <si>
    <t>R 4.6</t>
  </si>
  <si>
    <t>R 4.7</t>
  </si>
  <si>
    <t>R 4.8</t>
  </si>
  <si>
    <t>R 4.9</t>
  </si>
  <si>
    <t>R 4.10</t>
  </si>
  <si>
    <t>R 4.11</t>
  </si>
  <si>
    <t>R 4.12</t>
  </si>
  <si>
    <t>R 4.13</t>
  </si>
  <si>
    <t>R 4.14</t>
  </si>
  <si>
    <t>R 4.15</t>
  </si>
  <si>
    <t>R 4.16</t>
  </si>
  <si>
    <t>R 4.17</t>
  </si>
  <si>
    <t>R 4.18</t>
  </si>
  <si>
    <t>R 4.19</t>
  </si>
  <si>
    <t>R 4.20</t>
  </si>
  <si>
    <t>R 4.21</t>
  </si>
  <si>
    <t>R 4.22</t>
  </si>
  <si>
    <t>R 4.23</t>
  </si>
  <si>
    <t>R 4.24</t>
  </si>
  <si>
    <t>R 4.25</t>
  </si>
  <si>
    <t>R 4.26</t>
  </si>
  <si>
    <t>R 4.27</t>
  </si>
  <si>
    <t>R 4.28</t>
  </si>
  <si>
    <t>R 4.29</t>
  </si>
  <si>
    <t>R 4.30</t>
  </si>
  <si>
    <t>R 5.2</t>
  </si>
  <si>
    <t>R 5.3</t>
  </si>
  <si>
    <t>R 5.4</t>
  </si>
  <si>
    <t>R 5.5</t>
  </si>
  <si>
    <t>R 5.6</t>
  </si>
  <si>
    <t>R 5.7</t>
  </si>
  <si>
    <t>R 5.8</t>
  </si>
  <si>
    <t>R 5.9</t>
  </si>
  <si>
    <t>R 5.10</t>
  </si>
  <si>
    <t>R 5.11</t>
  </si>
  <si>
    <t>R 5.12</t>
  </si>
  <si>
    <t>R 5.13</t>
  </si>
  <si>
    <t>R 5.14</t>
  </si>
  <si>
    <t>R 5.15</t>
  </si>
  <si>
    <t>R 5.16</t>
  </si>
  <si>
    <t>R 5.17</t>
  </si>
  <si>
    <t>R 5.18</t>
  </si>
  <si>
    <t>R 5.19</t>
  </si>
  <si>
    <t>R 5.20</t>
  </si>
  <si>
    <t>R 5.21</t>
  </si>
  <si>
    <t>R 5.22</t>
  </si>
  <si>
    <t>R 5.23</t>
  </si>
  <si>
    <t>R 5.24</t>
  </si>
  <si>
    <t>R 5.25</t>
  </si>
  <si>
    <t>R 5.26</t>
  </si>
  <si>
    <t>R 5.27</t>
  </si>
  <si>
    <t>R 5.28</t>
  </si>
  <si>
    <t>R 5.29</t>
  </si>
  <si>
    <t>R 5.30</t>
  </si>
  <si>
    <t>Relatório Final</t>
  </si>
  <si>
    <t>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</si>
</sst>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[Red]\-#,##0;"/>
    <numFmt numFmtId="165" formatCode="#,##0.00_ ;[Red]\-#,##0.00;"/>
    <numFmt numFmtId="166" formatCode="#,##0.00;[Red]#,##0.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.5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5" fillId="3" borderId="0" xfId="2" applyFont="1" applyFill="1" applyAlignment="1">
      <alignment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164" fontId="5" fillId="3" borderId="2" xfId="2" applyNumberFormat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left" vertical="center" wrapText="1" indent="1"/>
    </xf>
    <xf numFmtId="4" fontId="5" fillId="3" borderId="2" xfId="2" applyNumberFormat="1" applyFont="1" applyFill="1" applyBorder="1" applyAlignment="1">
      <alignment horizontal="center" vertical="center" wrapText="1"/>
    </xf>
    <xf numFmtId="4" fontId="5" fillId="3" borderId="2" xfId="2" applyNumberFormat="1" applyFont="1" applyFill="1" applyBorder="1" applyAlignment="1">
      <alignment vertical="center" wrapText="1"/>
    </xf>
    <xf numFmtId="166" fontId="4" fillId="3" borderId="2" xfId="2" applyNumberFormat="1" applyFont="1" applyFill="1" applyBorder="1" applyAlignment="1">
      <alignment horizontal="center" vertical="center" wrapText="1"/>
    </xf>
    <xf numFmtId="166" fontId="5" fillId="3" borderId="0" xfId="2" applyNumberFormat="1" applyFont="1" applyFill="1" applyAlignment="1">
      <alignment vertical="center" wrapText="1"/>
    </xf>
    <xf numFmtId="0" fontId="5" fillId="3" borderId="0" xfId="2" applyFont="1" applyFill="1" applyAlignment="1">
      <alignment horizontal="left" vertical="center" wrapText="1"/>
    </xf>
    <xf numFmtId="0" fontId="5" fillId="3" borderId="0" xfId="2" applyFont="1" applyFill="1" applyAlignment="1">
      <alignment horizontal="center" vertical="center" wrapText="1"/>
    </xf>
    <xf numFmtId="4" fontId="5" fillId="3" borderId="0" xfId="2" applyNumberFormat="1" applyFont="1" applyFill="1" applyAlignment="1">
      <alignment vertical="center" wrapText="1"/>
    </xf>
    <xf numFmtId="166" fontId="5" fillId="3" borderId="0" xfId="2" applyNumberFormat="1" applyFont="1" applyFill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4" fontId="5" fillId="2" borderId="2" xfId="2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8" fillId="3" borderId="0" xfId="2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5" fillId="3" borderId="11" xfId="2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left" vertical="center" wrapText="1"/>
    </xf>
    <xf numFmtId="0" fontId="4" fillId="3" borderId="4" xfId="2" applyFont="1" applyFill="1" applyBorder="1" applyAlignment="1">
      <alignment horizontal="left" vertical="center" wrapText="1"/>
    </xf>
    <xf numFmtId="4" fontId="5" fillId="3" borderId="2" xfId="2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left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right" vertical="center" wrapText="1"/>
    </xf>
    <xf numFmtId="0" fontId="4" fillId="3" borderId="11" xfId="2" applyFont="1" applyFill="1" applyBorder="1" applyAlignment="1">
      <alignment horizontal="right" vertical="center" wrapText="1"/>
    </xf>
    <xf numFmtId="0" fontId="4" fillId="3" borderId="12" xfId="2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</cellXfs>
  <cellStyles count="3">
    <cellStyle name="Normal" xfId="0" builtinId="0"/>
    <cellStyle name="Normal 3" xfId="1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57151</xdr:rowOff>
    </xdr:to>
    <xdr:sp macro="" textlink="">
      <xdr:nvSpPr>
        <xdr:cNvPr id="1025" name="AutoShape 1" descr="Resultado de imagem para brasão governo do estado de são paulo"/>
        <xdr:cNvSpPr>
          <a:spLocks noChangeAspect="1" noChangeArrowheads="1"/>
        </xdr:cNvSpPr>
      </xdr:nvSpPr>
      <xdr:spPr bwMode="auto">
        <a:xfrm>
          <a:off x="12954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4068536</xdr:colOff>
      <xdr:row>0</xdr:row>
      <xdr:rowOff>54428</xdr:rowOff>
    </xdr:from>
    <xdr:to>
      <xdr:col>3</xdr:col>
      <xdr:colOff>677578</xdr:colOff>
      <xdr:row>4</xdr:row>
      <xdr:rowOff>149678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4822" y="54428"/>
          <a:ext cx="854470" cy="993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36"/>
  <sheetViews>
    <sheetView tabSelected="1" zoomScale="70" zoomScaleNormal="70" workbookViewId="0">
      <selection activeCell="B2" sqref="B2"/>
    </sheetView>
  </sheetViews>
  <sheetFormatPr defaultRowHeight="12.75" x14ac:dyDescent="0.2"/>
  <cols>
    <col min="1" max="1" width="6.42578125" style="3" customWidth="1"/>
    <col min="2" max="2" width="13" style="24" customWidth="1"/>
    <col min="3" max="3" width="63.7109375" style="3" customWidth="1"/>
    <col min="4" max="4" width="11.7109375" style="3" customWidth="1"/>
    <col min="5" max="5" width="14.28515625" style="3" bestFit="1" customWidth="1"/>
    <col min="6" max="35" width="15.140625" style="3" bestFit="1" customWidth="1"/>
    <col min="36" max="36" width="17" style="3" bestFit="1" customWidth="1"/>
    <col min="37" max="16384" width="9.140625" style="3"/>
  </cols>
  <sheetData>
    <row r="2" spans="1:36" ht="20.100000000000001" customHeight="1" x14ac:dyDescent="0.2">
      <c r="C2"/>
      <c r="E2" s="33" t="s">
        <v>34</v>
      </c>
      <c r="H2" s="31"/>
      <c r="I2" s="31"/>
      <c r="J2" s="31"/>
      <c r="K2" s="31"/>
      <c r="L2" s="31"/>
      <c r="M2" s="31"/>
      <c r="N2" s="31"/>
      <c r="W2" s="33"/>
      <c r="Y2" s="31"/>
      <c r="Z2" s="31"/>
      <c r="AA2" s="31"/>
      <c r="AB2" s="31"/>
      <c r="AC2" s="31"/>
      <c r="AD2" s="31"/>
      <c r="AE2" s="31"/>
    </row>
    <row r="3" spans="1:36" ht="20.100000000000001" customHeight="1" x14ac:dyDescent="0.2">
      <c r="E3" s="34" t="s">
        <v>27</v>
      </c>
      <c r="H3" s="32"/>
      <c r="I3" s="32"/>
      <c r="J3" s="32"/>
      <c r="K3" s="32"/>
      <c r="L3" s="32"/>
      <c r="M3" s="32"/>
      <c r="N3" s="32"/>
      <c r="W3" s="34"/>
      <c r="Y3" s="32"/>
      <c r="Z3" s="32"/>
      <c r="AA3" s="32"/>
      <c r="AB3" s="32"/>
      <c r="AC3" s="32"/>
      <c r="AD3" s="32"/>
      <c r="AE3" s="32"/>
    </row>
    <row r="4" spans="1:36" s="1" customFormat="1" ht="20.100000000000001" customHeight="1" x14ac:dyDescent="0.2">
      <c r="B4" s="25"/>
      <c r="E4" s="34" t="s">
        <v>35</v>
      </c>
      <c r="H4" s="32"/>
      <c r="I4" s="32"/>
      <c r="J4" s="32"/>
      <c r="K4" s="32"/>
      <c r="L4" s="32"/>
      <c r="M4" s="32"/>
      <c r="N4" s="32"/>
      <c r="R4" s="21"/>
      <c r="S4" s="21"/>
      <c r="T4" s="21"/>
      <c r="U4" s="23"/>
      <c r="V4" s="23"/>
      <c r="W4" s="34"/>
      <c r="Y4" s="32"/>
      <c r="Z4" s="32"/>
      <c r="AA4" s="32"/>
      <c r="AB4" s="32"/>
      <c r="AC4" s="32"/>
      <c r="AD4" s="32"/>
      <c r="AE4" s="32"/>
    </row>
    <row r="5" spans="1:36" s="1" customFormat="1" ht="20.100000000000001" customHeight="1" x14ac:dyDescent="0.2">
      <c r="A5" s="29"/>
      <c r="B5" s="29"/>
      <c r="C5" s="29"/>
      <c r="D5" s="29"/>
      <c r="E5" s="29"/>
      <c r="F5" s="56" t="s">
        <v>39</v>
      </c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 t="str">
        <f>F5</f>
        <v>ANEXO I.2</v>
      </c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6" s="1" customFormat="1" ht="20.100000000000001" customHeight="1" x14ac:dyDescent="0.2">
      <c r="A6" s="30"/>
      <c r="B6" s="30"/>
      <c r="C6" s="30"/>
      <c r="D6" s="30"/>
      <c r="E6" s="30"/>
      <c r="F6" s="56" t="s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 t="str">
        <f>F6</f>
        <v>Cronograma Físico-Financeiro</v>
      </c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2"/>
    </row>
    <row r="7" spans="1:36" ht="20.100000000000001" customHeight="1" x14ac:dyDescent="0.2">
      <c r="AJ7" s="4"/>
    </row>
    <row r="8" spans="1:36" ht="20.100000000000001" customHeight="1" x14ac:dyDescent="0.2">
      <c r="A8" s="49" t="s">
        <v>38</v>
      </c>
      <c r="B8" s="50"/>
      <c r="C8" s="37" t="s">
        <v>7</v>
      </c>
      <c r="D8" s="37" t="s">
        <v>1</v>
      </c>
      <c r="E8" s="37" t="s">
        <v>2</v>
      </c>
      <c r="F8" s="47" t="s">
        <v>3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37" t="s">
        <v>3</v>
      </c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 t="s">
        <v>4</v>
      </c>
    </row>
    <row r="9" spans="1:36" ht="20.100000000000001" customHeight="1" x14ac:dyDescent="0.2">
      <c r="A9" s="51"/>
      <c r="B9" s="52"/>
      <c r="C9" s="37"/>
      <c r="D9" s="37"/>
      <c r="E9" s="37"/>
      <c r="F9" s="5">
        <v>1</v>
      </c>
      <c r="G9" s="5">
        <v>2</v>
      </c>
      <c r="H9" s="5">
        <v>3</v>
      </c>
      <c r="I9" s="5">
        <v>4</v>
      </c>
      <c r="J9" s="5">
        <v>5</v>
      </c>
      <c r="K9" s="5">
        <v>6</v>
      </c>
      <c r="L9" s="5">
        <v>7</v>
      </c>
      <c r="M9" s="5">
        <v>8</v>
      </c>
      <c r="N9" s="5">
        <v>9</v>
      </c>
      <c r="O9" s="5">
        <v>10</v>
      </c>
      <c r="P9" s="5">
        <v>11</v>
      </c>
      <c r="Q9" s="5">
        <v>12</v>
      </c>
      <c r="R9" s="5">
        <v>13</v>
      </c>
      <c r="S9" s="5">
        <v>14</v>
      </c>
      <c r="T9" s="5">
        <v>15</v>
      </c>
      <c r="U9" s="5">
        <v>16</v>
      </c>
      <c r="V9" s="5">
        <v>17</v>
      </c>
      <c r="W9" s="5">
        <v>18</v>
      </c>
      <c r="X9" s="5">
        <v>19</v>
      </c>
      <c r="Y9" s="5">
        <v>20</v>
      </c>
      <c r="Z9" s="5">
        <v>21</v>
      </c>
      <c r="AA9" s="5">
        <v>22</v>
      </c>
      <c r="AB9" s="5">
        <v>23</v>
      </c>
      <c r="AC9" s="5">
        <v>24</v>
      </c>
      <c r="AD9" s="5">
        <v>25</v>
      </c>
      <c r="AE9" s="5">
        <v>26</v>
      </c>
      <c r="AF9" s="5">
        <v>27</v>
      </c>
      <c r="AG9" s="5">
        <v>28</v>
      </c>
      <c r="AH9" s="5">
        <v>29</v>
      </c>
      <c r="AI9" s="5">
        <v>30</v>
      </c>
      <c r="AJ9" s="37"/>
    </row>
    <row r="10" spans="1:36" ht="20.100000000000001" customHeight="1" x14ac:dyDescent="0.2">
      <c r="A10" s="38" t="s">
        <v>8</v>
      </c>
      <c r="B10" s="26"/>
      <c r="C10" s="40" t="s">
        <v>28</v>
      </c>
      <c r="D10" s="6" t="s">
        <v>36</v>
      </c>
      <c r="E10" s="42">
        <v>116803.27999999998</v>
      </c>
      <c r="F10" s="22" t="s">
        <v>40</v>
      </c>
      <c r="G10" s="22" t="s">
        <v>41</v>
      </c>
      <c r="H10" s="22" t="s">
        <v>42</v>
      </c>
      <c r="I10" s="22" t="s">
        <v>43</v>
      </c>
      <c r="J10" s="22" t="s">
        <v>44</v>
      </c>
      <c r="K10" s="22" t="s">
        <v>45</v>
      </c>
      <c r="L10" s="22" t="s">
        <v>46</v>
      </c>
      <c r="M10" s="22" t="s">
        <v>47</v>
      </c>
      <c r="N10" s="22" t="s">
        <v>48</v>
      </c>
      <c r="O10" s="22" t="s">
        <v>49</v>
      </c>
      <c r="P10" s="22" t="s">
        <v>50</v>
      </c>
      <c r="Q10" s="22" t="s">
        <v>51</v>
      </c>
      <c r="R10" s="22" t="s">
        <v>52</v>
      </c>
      <c r="S10" s="22" t="s">
        <v>53</v>
      </c>
      <c r="T10" s="22" t="s">
        <v>54</v>
      </c>
      <c r="U10" s="22" t="s">
        <v>55</v>
      </c>
      <c r="V10" s="22" t="s">
        <v>56</v>
      </c>
      <c r="W10" s="22" t="s">
        <v>57</v>
      </c>
      <c r="X10" s="22" t="s">
        <v>58</v>
      </c>
      <c r="Y10" s="22" t="s">
        <v>59</v>
      </c>
      <c r="Z10" s="22" t="s">
        <v>60</v>
      </c>
      <c r="AA10" s="22" t="s">
        <v>61</v>
      </c>
      <c r="AB10" s="22" t="s">
        <v>62</v>
      </c>
      <c r="AC10" s="22" t="s">
        <v>63</v>
      </c>
      <c r="AD10" s="22" t="s">
        <v>64</v>
      </c>
      <c r="AE10" s="22" t="s">
        <v>65</v>
      </c>
      <c r="AF10" s="22" t="s">
        <v>66</v>
      </c>
      <c r="AG10" s="22" t="s">
        <v>67</v>
      </c>
      <c r="AH10" s="22" t="s">
        <v>68</v>
      </c>
      <c r="AI10" s="22" t="s">
        <v>69</v>
      </c>
      <c r="AJ10" s="8">
        <v>30</v>
      </c>
    </row>
    <row r="11" spans="1:36" ht="20.100000000000001" customHeight="1" x14ac:dyDescent="0.2">
      <c r="A11" s="39"/>
      <c r="B11" s="27"/>
      <c r="C11" s="41"/>
      <c r="D11" s="6" t="s">
        <v>5</v>
      </c>
      <c r="E11" s="42"/>
      <c r="F11" s="9">
        <v>116803.28</v>
      </c>
      <c r="G11" s="9">
        <v>116803.28</v>
      </c>
      <c r="H11" s="9">
        <v>116803.28</v>
      </c>
      <c r="I11" s="9">
        <v>116803.28</v>
      </c>
      <c r="J11" s="9">
        <v>116803.28</v>
      </c>
      <c r="K11" s="9">
        <v>116803.28</v>
      </c>
      <c r="L11" s="9">
        <v>116803.28</v>
      </c>
      <c r="M11" s="9">
        <v>116803.28</v>
      </c>
      <c r="N11" s="9">
        <v>116803.28</v>
      </c>
      <c r="O11" s="9">
        <v>116803.28</v>
      </c>
      <c r="P11" s="9">
        <v>116803.28</v>
      </c>
      <c r="Q11" s="9">
        <v>116803.28</v>
      </c>
      <c r="R11" s="9">
        <v>116803.28</v>
      </c>
      <c r="S11" s="9">
        <v>116803.28</v>
      </c>
      <c r="T11" s="9">
        <v>116803.28</v>
      </c>
      <c r="U11" s="9">
        <v>116803.28</v>
      </c>
      <c r="V11" s="9">
        <v>116803.28</v>
      </c>
      <c r="W11" s="9">
        <v>116803.28</v>
      </c>
      <c r="X11" s="9">
        <v>116803.28</v>
      </c>
      <c r="Y11" s="9">
        <v>116803.28</v>
      </c>
      <c r="Z11" s="9">
        <v>116803.28</v>
      </c>
      <c r="AA11" s="9">
        <v>116803.28</v>
      </c>
      <c r="AB11" s="9">
        <v>116803.28</v>
      </c>
      <c r="AC11" s="9">
        <v>116803.28</v>
      </c>
      <c r="AD11" s="9">
        <v>116803.28</v>
      </c>
      <c r="AE11" s="9">
        <v>116803.28</v>
      </c>
      <c r="AF11" s="9">
        <v>116803.28</v>
      </c>
      <c r="AG11" s="9">
        <v>116803.28</v>
      </c>
      <c r="AH11" s="9">
        <v>116803.28</v>
      </c>
      <c r="AI11" s="9">
        <v>116803.28</v>
      </c>
      <c r="AJ11" s="10">
        <f t="shared" ref="AJ11" si="0">SUM(F11:AI11)</f>
        <v>3504098.3999999976</v>
      </c>
    </row>
    <row r="12" spans="1:36" ht="20.100000000000001" customHeight="1" x14ac:dyDescent="0.2">
      <c r="A12" s="38" t="s">
        <v>9</v>
      </c>
      <c r="B12" s="26"/>
      <c r="C12" s="40" t="s">
        <v>29</v>
      </c>
      <c r="D12" s="6" t="s">
        <v>36</v>
      </c>
      <c r="E12" s="42">
        <v>413454.47</v>
      </c>
      <c r="F12" s="22" t="s">
        <v>70</v>
      </c>
      <c r="G12" s="22" t="s">
        <v>71</v>
      </c>
      <c r="H12" s="22" t="s">
        <v>72</v>
      </c>
      <c r="I12" s="22" t="s">
        <v>73</v>
      </c>
      <c r="J12" s="22" t="s">
        <v>74</v>
      </c>
      <c r="K12" s="22" t="s">
        <v>75</v>
      </c>
      <c r="L12" s="22" t="s">
        <v>76</v>
      </c>
      <c r="M12" s="22" t="s">
        <v>77</v>
      </c>
      <c r="N12" s="22" t="s">
        <v>78</v>
      </c>
      <c r="O12" s="22" t="s">
        <v>79</v>
      </c>
      <c r="P12" s="22" t="s">
        <v>80</v>
      </c>
      <c r="Q12" s="22" t="s">
        <v>81</v>
      </c>
      <c r="R12" s="22" t="s">
        <v>82</v>
      </c>
      <c r="S12" s="22" t="s">
        <v>83</v>
      </c>
      <c r="T12" s="22" t="s">
        <v>84</v>
      </c>
      <c r="U12" s="22" t="s">
        <v>85</v>
      </c>
      <c r="V12" s="22" t="s">
        <v>86</v>
      </c>
      <c r="W12" s="22" t="s">
        <v>87</v>
      </c>
      <c r="X12" s="22" t="s">
        <v>88</v>
      </c>
      <c r="Y12" s="22" t="s">
        <v>89</v>
      </c>
      <c r="Z12" s="22" t="s">
        <v>90</v>
      </c>
      <c r="AA12" s="22" t="s">
        <v>91</v>
      </c>
      <c r="AB12" s="22" t="s">
        <v>92</v>
      </c>
      <c r="AC12" s="22" t="s">
        <v>93</v>
      </c>
      <c r="AD12" s="22" t="s">
        <v>94</v>
      </c>
      <c r="AE12" s="22" t="s">
        <v>95</v>
      </c>
      <c r="AF12" s="22" t="s">
        <v>96</v>
      </c>
      <c r="AG12" s="22" t="s">
        <v>97</v>
      </c>
      <c r="AH12" s="22" t="s">
        <v>98</v>
      </c>
      <c r="AI12" s="22" t="s">
        <v>99</v>
      </c>
      <c r="AJ12" s="8">
        <v>30</v>
      </c>
    </row>
    <row r="13" spans="1:36" ht="20.100000000000001" customHeight="1" x14ac:dyDescent="0.2">
      <c r="A13" s="39"/>
      <c r="B13" s="27"/>
      <c r="C13" s="43"/>
      <c r="D13" s="6" t="s">
        <v>5</v>
      </c>
      <c r="E13" s="42"/>
      <c r="F13" s="9">
        <v>413454.47</v>
      </c>
      <c r="G13" s="9">
        <v>413454.47</v>
      </c>
      <c r="H13" s="9">
        <v>413454.47</v>
      </c>
      <c r="I13" s="9">
        <v>413454.47</v>
      </c>
      <c r="J13" s="9">
        <v>413454.47</v>
      </c>
      <c r="K13" s="9">
        <v>413454.47</v>
      </c>
      <c r="L13" s="9">
        <v>413454.47</v>
      </c>
      <c r="M13" s="9">
        <v>413454.47</v>
      </c>
      <c r="N13" s="9">
        <v>413454.47</v>
      </c>
      <c r="O13" s="9">
        <v>413454.47</v>
      </c>
      <c r="P13" s="9">
        <v>413454.47</v>
      </c>
      <c r="Q13" s="9">
        <v>413454.47</v>
      </c>
      <c r="R13" s="9">
        <v>413454.47</v>
      </c>
      <c r="S13" s="9">
        <v>413454.47</v>
      </c>
      <c r="T13" s="9">
        <v>413454.47</v>
      </c>
      <c r="U13" s="9">
        <v>413454.47</v>
      </c>
      <c r="V13" s="9">
        <v>413454.47</v>
      </c>
      <c r="W13" s="9">
        <v>413454.47</v>
      </c>
      <c r="X13" s="9">
        <v>413454.47</v>
      </c>
      <c r="Y13" s="9">
        <v>413454.47</v>
      </c>
      <c r="Z13" s="9">
        <v>413454.47</v>
      </c>
      <c r="AA13" s="9">
        <v>413454.47</v>
      </c>
      <c r="AB13" s="9">
        <v>413454.47</v>
      </c>
      <c r="AC13" s="9">
        <v>413454.47</v>
      </c>
      <c r="AD13" s="9">
        <v>413454.47</v>
      </c>
      <c r="AE13" s="9">
        <v>413454.47</v>
      </c>
      <c r="AF13" s="9">
        <v>413454.47</v>
      </c>
      <c r="AG13" s="9">
        <v>413454.47</v>
      </c>
      <c r="AH13" s="9">
        <v>413454.47</v>
      </c>
      <c r="AI13" s="9">
        <v>413454.47</v>
      </c>
      <c r="AJ13" s="10">
        <f t="shared" ref="AJ13" si="1">SUM(F13:AI13)</f>
        <v>12403634.100000003</v>
      </c>
    </row>
    <row r="14" spans="1:36" ht="60" customHeight="1" x14ac:dyDescent="0.2">
      <c r="A14" s="39"/>
      <c r="B14" s="45" t="s">
        <v>10</v>
      </c>
      <c r="C14" s="11" t="s">
        <v>11</v>
      </c>
      <c r="D14" s="6"/>
      <c r="E14" s="13"/>
      <c r="F14" s="7"/>
      <c r="G14" s="7"/>
      <c r="H14" s="7"/>
      <c r="I14" s="7"/>
      <c r="J14" s="7"/>
      <c r="K14" s="7"/>
      <c r="L14" s="7"/>
      <c r="M14" s="7"/>
      <c r="N14" s="7"/>
      <c r="O14" s="7" t="s">
        <v>37</v>
      </c>
      <c r="P14" s="7"/>
      <c r="Q14" s="7"/>
      <c r="R14" s="7"/>
      <c r="S14" s="7"/>
      <c r="T14" s="7"/>
      <c r="U14" s="7" t="s">
        <v>37</v>
      </c>
      <c r="V14" s="7"/>
      <c r="W14" s="7"/>
      <c r="X14" s="7"/>
      <c r="Y14" s="7"/>
      <c r="Z14" s="7" t="s">
        <v>37</v>
      </c>
      <c r="AA14" s="7"/>
      <c r="AB14" s="7"/>
      <c r="AC14" s="7"/>
      <c r="AD14" s="7"/>
      <c r="AE14" s="7"/>
      <c r="AF14" s="7" t="s">
        <v>37</v>
      </c>
      <c r="AG14" s="7"/>
      <c r="AH14" s="7"/>
      <c r="AI14" s="7"/>
      <c r="AJ14" s="8">
        <f>COUNTA(F14:AI14)</f>
        <v>4</v>
      </c>
    </row>
    <row r="15" spans="1:36" ht="60" customHeight="1" x14ac:dyDescent="0.2">
      <c r="A15" s="39"/>
      <c r="B15" s="45"/>
      <c r="C15" s="11" t="s">
        <v>12</v>
      </c>
      <c r="D15" s="6"/>
      <c r="E15" s="13"/>
      <c r="F15" s="7"/>
      <c r="G15" s="7"/>
      <c r="H15" s="7"/>
      <c r="I15" s="7"/>
      <c r="J15" s="7"/>
      <c r="K15" s="7" t="s">
        <v>37</v>
      </c>
      <c r="L15" s="7"/>
      <c r="M15" s="7"/>
      <c r="N15" s="7"/>
      <c r="O15" s="7"/>
      <c r="P15" s="7"/>
      <c r="Q15" s="7" t="s">
        <v>37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>
        <f>COUNTA(F15:AI15)</f>
        <v>2</v>
      </c>
    </row>
    <row r="16" spans="1:36" ht="60" customHeight="1" x14ac:dyDescent="0.2">
      <c r="A16" s="39"/>
      <c r="B16" s="45"/>
      <c r="C16" s="11" t="s">
        <v>13</v>
      </c>
      <c r="D16" s="6"/>
      <c r="E16" s="13"/>
      <c r="F16" s="9"/>
      <c r="G16" s="9"/>
      <c r="H16" s="9"/>
      <c r="I16" s="9"/>
      <c r="J16" s="9"/>
      <c r="K16" s="9"/>
      <c r="L16" s="9"/>
      <c r="M16" s="9"/>
      <c r="N16" s="7" t="s">
        <v>37</v>
      </c>
      <c r="O16" s="9"/>
      <c r="P16" s="9"/>
      <c r="Q16" s="9"/>
      <c r="R16" s="9"/>
      <c r="S16" s="9"/>
      <c r="T16" s="7" t="s">
        <v>37</v>
      </c>
      <c r="U16" s="9"/>
      <c r="V16" s="9"/>
      <c r="W16" s="9"/>
      <c r="X16" s="9"/>
      <c r="Y16" s="7" t="s">
        <v>37</v>
      </c>
      <c r="Z16" s="9"/>
      <c r="AA16" s="9"/>
      <c r="AB16" s="9"/>
      <c r="AC16" s="9"/>
      <c r="AD16" s="9"/>
      <c r="AE16" s="9"/>
      <c r="AF16" s="9"/>
      <c r="AG16" s="9"/>
      <c r="AH16" s="7"/>
      <c r="AI16" s="9"/>
      <c r="AJ16" s="8">
        <f>COUNTA(F16:AI16)</f>
        <v>3</v>
      </c>
    </row>
    <row r="17" spans="1:36" ht="60" customHeight="1" x14ac:dyDescent="0.2">
      <c r="A17" s="44"/>
      <c r="B17" s="46"/>
      <c r="C17" s="11" t="s">
        <v>14</v>
      </c>
      <c r="D17" s="6"/>
      <c r="E17" s="1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7" t="s">
        <v>37</v>
      </c>
      <c r="X17" s="9"/>
      <c r="Y17" s="9"/>
      <c r="Z17" s="9"/>
      <c r="AA17" s="9"/>
      <c r="AB17" s="9"/>
      <c r="AC17" s="7" t="s">
        <v>37</v>
      </c>
      <c r="AD17" s="9"/>
      <c r="AE17" s="9"/>
      <c r="AF17" s="9"/>
      <c r="AG17" s="7" t="s">
        <v>37</v>
      </c>
      <c r="AH17" s="9"/>
      <c r="AI17" s="7"/>
      <c r="AJ17" s="8">
        <f>COUNTA(F17:AI17)</f>
        <v>3</v>
      </c>
    </row>
    <row r="18" spans="1:36" ht="20.100000000000001" customHeight="1" x14ac:dyDescent="0.2">
      <c r="A18" s="38" t="s">
        <v>15</v>
      </c>
      <c r="B18" s="26"/>
      <c r="C18" s="40" t="s">
        <v>30</v>
      </c>
      <c r="D18" s="6" t="s">
        <v>36</v>
      </c>
      <c r="E18" s="42">
        <v>263757.96500000003</v>
      </c>
      <c r="F18" s="22" t="s">
        <v>100</v>
      </c>
      <c r="G18" s="22" t="s">
        <v>101</v>
      </c>
      <c r="H18" s="22" t="s">
        <v>102</v>
      </c>
      <c r="I18" s="22" t="s">
        <v>103</v>
      </c>
      <c r="J18" s="22" t="s">
        <v>104</v>
      </c>
      <c r="K18" s="22" t="s">
        <v>105</v>
      </c>
      <c r="L18" s="22" t="s">
        <v>106</v>
      </c>
      <c r="M18" s="22" t="s">
        <v>107</v>
      </c>
      <c r="N18" s="22" t="s">
        <v>108</v>
      </c>
      <c r="O18" s="22" t="s">
        <v>109</v>
      </c>
      <c r="P18" s="22" t="s">
        <v>110</v>
      </c>
      <c r="Q18" s="22" t="s">
        <v>111</v>
      </c>
      <c r="R18" s="22" t="s">
        <v>112</v>
      </c>
      <c r="S18" s="22" t="s">
        <v>113</v>
      </c>
      <c r="T18" s="22" t="s">
        <v>114</v>
      </c>
      <c r="U18" s="22" t="s">
        <v>115</v>
      </c>
      <c r="V18" s="22" t="s">
        <v>116</v>
      </c>
      <c r="W18" s="22" t="s">
        <v>117</v>
      </c>
      <c r="X18" s="22" t="s">
        <v>118</v>
      </c>
      <c r="Y18" s="22" t="s">
        <v>119</v>
      </c>
      <c r="Z18" s="22" t="s">
        <v>120</v>
      </c>
      <c r="AA18" s="22" t="s">
        <v>121</v>
      </c>
      <c r="AB18" s="22" t="s">
        <v>122</v>
      </c>
      <c r="AC18" s="22" t="s">
        <v>123</v>
      </c>
      <c r="AD18" s="22" t="s">
        <v>124</v>
      </c>
      <c r="AE18" s="22" t="s">
        <v>125</v>
      </c>
      <c r="AF18" s="22" t="s">
        <v>126</v>
      </c>
      <c r="AG18" s="22" t="s">
        <v>127</v>
      </c>
      <c r="AH18" s="22" t="s">
        <v>128</v>
      </c>
      <c r="AI18" s="22" t="s">
        <v>129</v>
      </c>
      <c r="AJ18" s="8">
        <v>30</v>
      </c>
    </row>
    <row r="19" spans="1:36" ht="20.100000000000001" customHeight="1" x14ac:dyDescent="0.2">
      <c r="A19" s="39"/>
      <c r="B19" s="27"/>
      <c r="C19" s="43"/>
      <c r="D19" s="6" t="s">
        <v>5</v>
      </c>
      <c r="E19" s="42"/>
      <c r="F19" s="9">
        <v>263757.96500000003</v>
      </c>
      <c r="G19" s="9">
        <v>263757.96500000003</v>
      </c>
      <c r="H19" s="9">
        <v>263757.96500000003</v>
      </c>
      <c r="I19" s="9">
        <v>263757.96500000003</v>
      </c>
      <c r="J19" s="9">
        <v>263757.96500000003</v>
      </c>
      <c r="K19" s="9">
        <v>263757.96500000003</v>
      </c>
      <c r="L19" s="9">
        <v>263757.96500000003</v>
      </c>
      <c r="M19" s="9">
        <v>263757.96500000003</v>
      </c>
      <c r="N19" s="9">
        <v>263757.96500000003</v>
      </c>
      <c r="O19" s="9">
        <v>263757.96500000003</v>
      </c>
      <c r="P19" s="9">
        <v>263757.96500000003</v>
      </c>
      <c r="Q19" s="9">
        <v>263757.96500000003</v>
      </c>
      <c r="R19" s="9">
        <v>263757.96500000003</v>
      </c>
      <c r="S19" s="9">
        <v>263757.96500000003</v>
      </c>
      <c r="T19" s="9">
        <v>263757.96500000003</v>
      </c>
      <c r="U19" s="9">
        <v>263757.96500000003</v>
      </c>
      <c r="V19" s="9">
        <v>263757.96500000003</v>
      </c>
      <c r="W19" s="9">
        <v>263757.96500000003</v>
      </c>
      <c r="X19" s="9">
        <v>263757.96500000003</v>
      </c>
      <c r="Y19" s="9">
        <v>263757.96500000003</v>
      </c>
      <c r="Z19" s="9">
        <v>263757.96500000003</v>
      </c>
      <c r="AA19" s="9">
        <v>263757.96500000003</v>
      </c>
      <c r="AB19" s="9">
        <v>263757.96500000003</v>
      </c>
      <c r="AC19" s="9">
        <v>263757.96500000003</v>
      </c>
      <c r="AD19" s="9">
        <v>263757.96500000003</v>
      </c>
      <c r="AE19" s="9">
        <v>263757.96500000003</v>
      </c>
      <c r="AF19" s="9">
        <v>263757.96500000003</v>
      </c>
      <c r="AG19" s="9">
        <v>263757.96500000003</v>
      </c>
      <c r="AH19" s="9">
        <v>263757.96500000003</v>
      </c>
      <c r="AI19" s="9">
        <v>263757.96500000003</v>
      </c>
      <c r="AJ19" s="10">
        <f t="shared" ref="AJ19" si="2">SUM(F19:AI19)</f>
        <v>7912738.9499999974</v>
      </c>
    </row>
    <row r="20" spans="1:36" ht="60" customHeight="1" x14ac:dyDescent="0.2">
      <c r="A20" s="39"/>
      <c r="B20" s="45" t="s">
        <v>10</v>
      </c>
      <c r="C20" s="11" t="s">
        <v>16</v>
      </c>
      <c r="D20" s="6"/>
      <c r="E20" s="13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 t="s">
        <v>37</v>
      </c>
      <c r="X20" s="7"/>
      <c r="Y20" s="7"/>
      <c r="Z20" s="7"/>
      <c r="AA20" s="7"/>
      <c r="AB20" s="7"/>
      <c r="AC20" s="7" t="s">
        <v>37</v>
      </c>
      <c r="AD20" s="7"/>
      <c r="AE20" s="7"/>
      <c r="AF20" s="7"/>
      <c r="AG20" s="7" t="s">
        <v>37</v>
      </c>
      <c r="AH20" s="7"/>
      <c r="AI20" s="7"/>
      <c r="AJ20" s="8">
        <f>COUNTA(F20:AI20)</f>
        <v>3</v>
      </c>
    </row>
    <row r="21" spans="1:36" ht="80.099999999999994" customHeight="1" x14ac:dyDescent="0.2">
      <c r="A21" s="39"/>
      <c r="B21" s="45"/>
      <c r="C21" s="11" t="s">
        <v>17</v>
      </c>
      <c r="D21" s="6"/>
      <c r="E21" s="13"/>
      <c r="F21" s="7"/>
      <c r="G21" s="7"/>
      <c r="H21" s="7"/>
      <c r="I21" s="7" t="s">
        <v>37</v>
      </c>
      <c r="J21" s="7"/>
      <c r="K21" s="7"/>
      <c r="L21" s="7"/>
      <c r="M21" s="7"/>
      <c r="N21" s="7"/>
      <c r="O21" s="7" t="s">
        <v>37</v>
      </c>
      <c r="P21" s="7"/>
      <c r="Q21" s="7"/>
      <c r="R21" s="7"/>
      <c r="S21" s="7"/>
      <c r="T21" s="7"/>
      <c r="U21" s="7" t="s">
        <v>37</v>
      </c>
      <c r="V21" s="7"/>
      <c r="W21" s="7"/>
      <c r="X21" s="7"/>
      <c r="Y21" s="7"/>
      <c r="Z21" s="7"/>
      <c r="AA21" s="7" t="s">
        <v>37</v>
      </c>
      <c r="AB21" s="7"/>
      <c r="AC21" s="7"/>
      <c r="AD21" s="7"/>
      <c r="AE21" s="7"/>
      <c r="AF21" s="7"/>
      <c r="AG21" s="7"/>
      <c r="AH21" s="7"/>
      <c r="AI21" s="7"/>
      <c r="AJ21" s="8">
        <f>COUNTA(F21:AI21)</f>
        <v>4</v>
      </c>
    </row>
    <row r="22" spans="1:36" ht="60" customHeight="1" x14ac:dyDescent="0.2">
      <c r="A22" s="44"/>
      <c r="B22" s="46"/>
      <c r="C22" s="11" t="s">
        <v>18</v>
      </c>
      <c r="D22" s="6"/>
      <c r="E22" s="13"/>
      <c r="F22" s="9"/>
      <c r="G22" s="9"/>
      <c r="H22" s="9"/>
      <c r="I22" s="9"/>
      <c r="J22" s="9"/>
      <c r="K22" s="9"/>
      <c r="L22" s="7" t="s">
        <v>37</v>
      </c>
      <c r="M22" s="9"/>
      <c r="N22" s="9"/>
      <c r="O22" s="9"/>
      <c r="P22" s="9"/>
      <c r="Q22" s="9"/>
      <c r="R22" s="7" t="s">
        <v>37</v>
      </c>
      <c r="S22" s="9"/>
      <c r="T22" s="9"/>
      <c r="U22" s="9"/>
      <c r="V22" s="9"/>
      <c r="W22" s="9"/>
      <c r="X22" s="7" t="s">
        <v>37</v>
      </c>
      <c r="Y22" s="9"/>
      <c r="Z22" s="9"/>
      <c r="AA22" s="9"/>
      <c r="AB22" s="9"/>
      <c r="AC22" s="9"/>
      <c r="AD22" s="9"/>
      <c r="AE22" s="9"/>
      <c r="AF22" s="9"/>
      <c r="AG22" s="9"/>
      <c r="AH22" s="7"/>
      <c r="AI22" s="7"/>
      <c r="AJ22" s="8">
        <f>COUNTA(F22:AI22)</f>
        <v>3</v>
      </c>
    </row>
    <row r="23" spans="1:36" ht="20.100000000000001" customHeight="1" x14ac:dyDescent="0.2">
      <c r="A23" s="38" t="s">
        <v>19</v>
      </c>
      <c r="B23" s="26"/>
      <c r="C23" s="40" t="s">
        <v>31</v>
      </c>
      <c r="D23" s="6" t="s">
        <v>36</v>
      </c>
      <c r="E23" s="42">
        <v>52009.904999999999</v>
      </c>
      <c r="F23" s="22" t="s">
        <v>130</v>
      </c>
      <c r="G23" s="22" t="s">
        <v>133</v>
      </c>
      <c r="H23" s="22" t="s">
        <v>134</v>
      </c>
      <c r="I23" s="22" t="s">
        <v>135</v>
      </c>
      <c r="J23" s="22" t="s">
        <v>136</v>
      </c>
      <c r="K23" s="22" t="s">
        <v>137</v>
      </c>
      <c r="L23" s="22" t="s">
        <v>138</v>
      </c>
      <c r="M23" s="22" t="s">
        <v>139</v>
      </c>
      <c r="N23" s="22" t="s">
        <v>140</v>
      </c>
      <c r="O23" s="22" t="s">
        <v>141</v>
      </c>
      <c r="P23" s="22" t="s">
        <v>142</v>
      </c>
      <c r="Q23" s="22" t="s">
        <v>143</v>
      </c>
      <c r="R23" s="22" t="s">
        <v>144</v>
      </c>
      <c r="S23" s="22" t="s">
        <v>145</v>
      </c>
      <c r="T23" s="22" t="s">
        <v>146</v>
      </c>
      <c r="U23" s="22" t="s">
        <v>147</v>
      </c>
      <c r="V23" s="22" t="s">
        <v>148</v>
      </c>
      <c r="W23" s="22" t="s">
        <v>149</v>
      </c>
      <c r="X23" s="22" t="s">
        <v>150</v>
      </c>
      <c r="Y23" s="22" t="s">
        <v>151</v>
      </c>
      <c r="Z23" s="22" t="s">
        <v>152</v>
      </c>
      <c r="AA23" s="22" t="s">
        <v>153</v>
      </c>
      <c r="AB23" s="22" t="s">
        <v>154</v>
      </c>
      <c r="AC23" s="22" t="s">
        <v>155</v>
      </c>
      <c r="AD23" s="22" t="s">
        <v>156</v>
      </c>
      <c r="AE23" s="22" t="s">
        <v>157</v>
      </c>
      <c r="AF23" s="22" t="s">
        <v>158</v>
      </c>
      <c r="AG23" s="22" t="s">
        <v>159</v>
      </c>
      <c r="AH23" s="22" t="s">
        <v>160</v>
      </c>
      <c r="AI23" s="22" t="s">
        <v>161</v>
      </c>
      <c r="AJ23" s="8">
        <v>30</v>
      </c>
    </row>
    <row r="24" spans="1:36" ht="20.100000000000001" customHeight="1" x14ac:dyDescent="0.2">
      <c r="A24" s="39"/>
      <c r="B24" s="27"/>
      <c r="C24" s="43"/>
      <c r="D24" s="6" t="s">
        <v>5</v>
      </c>
      <c r="E24" s="42"/>
      <c r="F24" s="9">
        <v>52009.904999999999</v>
      </c>
      <c r="G24" s="9">
        <v>52009.904999999999</v>
      </c>
      <c r="H24" s="9">
        <v>52009.904999999999</v>
      </c>
      <c r="I24" s="9">
        <v>52009.904999999999</v>
      </c>
      <c r="J24" s="9">
        <v>52009.904999999999</v>
      </c>
      <c r="K24" s="9">
        <v>52009.904999999999</v>
      </c>
      <c r="L24" s="9">
        <v>52009.904999999999</v>
      </c>
      <c r="M24" s="9">
        <v>52009.904999999999</v>
      </c>
      <c r="N24" s="9">
        <v>52009.904999999999</v>
      </c>
      <c r="O24" s="9">
        <v>52009.904999999999</v>
      </c>
      <c r="P24" s="9">
        <v>52009.904999999999</v>
      </c>
      <c r="Q24" s="9">
        <v>52009.904999999999</v>
      </c>
      <c r="R24" s="9">
        <v>52009.904999999999</v>
      </c>
      <c r="S24" s="9">
        <v>52009.904999999999</v>
      </c>
      <c r="T24" s="9">
        <v>52009.904999999999</v>
      </c>
      <c r="U24" s="9">
        <v>52009.904999999999</v>
      </c>
      <c r="V24" s="9">
        <v>52009.904999999999</v>
      </c>
      <c r="W24" s="9">
        <v>52009.904999999999</v>
      </c>
      <c r="X24" s="9">
        <v>52009.904999999999</v>
      </c>
      <c r="Y24" s="9">
        <v>52009.904999999999</v>
      </c>
      <c r="Z24" s="9">
        <v>52009.904999999999</v>
      </c>
      <c r="AA24" s="9">
        <v>52009.904999999999</v>
      </c>
      <c r="AB24" s="9">
        <v>52009.904999999999</v>
      </c>
      <c r="AC24" s="9">
        <v>52009.904999999999</v>
      </c>
      <c r="AD24" s="9">
        <v>52009.904999999999</v>
      </c>
      <c r="AE24" s="9">
        <v>52009.904999999999</v>
      </c>
      <c r="AF24" s="9">
        <v>52009.904999999999</v>
      </c>
      <c r="AG24" s="9">
        <v>52009.904999999999</v>
      </c>
      <c r="AH24" s="9">
        <v>52009.904999999999</v>
      </c>
      <c r="AI24" s="9">
        <v>52009.904999999999</v>
      </c>
      <c r="AJ24" s="10">
        <f t="shared" ref="AJ24" si="3">SUM(F24:AI24)</f>
        <v>1560297.1500000006</v>
      </c>
    </row>
    <row r="25" spans="1:36" ht="80.099999999999994" customHeight="1" x14ac:dyDescent="0.2">
      <c r="A25" s="44"/>
      <c r="B25" s="20" t="s">
        <v>10</v>
      </c>
      <c r="C25" s="11" t="s">
        <v>20</v>
      </c>
      <c r="D25" s="6"/>
      <c r="E25" s="13"/>
      <c r="F25" s="7"/>
      <c r="G25" s="7"/>
      <c r="H25" s="7"/>
      <c r="I25" s="7"/>
      <c r="J25" s="7"/>
      <c r="K25" s="7"/>
      <c r="L25" s="7"/>
      <c r="M25" s="7" t="s">
        <v>37</v>
      </c>
      <c r="N25" s="7"/>
      <c r="O25" s="7"/>
      <c r="P25" s="7"/>
      <c r="Q25" s="7"/>
      <c r="R25" s="7"/>
      <c r="S25" s="7" t="s">
        <v>37</v>
      </c>
      <c r="T25" s="7"/>
      <c r="U25" s="7"/>
      <c r="V25" s="7"/>
      <c r="W25" s="7"/>
      <c r="X25" s="7"/>
      <c r="Y25" s="7" t="s">
        <v>37</v>
      </c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8">
        <f>COUNTA(F25:AI25)</f>
        <v>3</v>
      </c>
    </row>
    <row r="26" spans="1:36" ht="20.100000000000001" customHeight="1" x14ac:dyDescent="0.2">
      <c r="A26" s="38" t="s">
        <v>21</v>
      </c>
      <c r="B26" s="26"/>
      <c r="C26" s="40" t="s">
        <v>32</v>
      </c>
      <c r="D26" s="6" t="s">
        <v>36</v>
      </c>
      <c r="E26" s="42">
        <v>74702.81</v>
      </c>
      <c r="F26" s="22" t="s">
        <v>131</v>
      </c>
      <c r="G26" s="22" t="s">
        <v>162</v>
      </c>
      <c r="H26" s="22" t="s">
        <v>163</v>
      </c>
      <c r="I26" s="22" t="s">
        <v>164</v>
      </c>
      <c r="J26" s="22" t="s">
        <v>165</v>
      </c>
      <c r="K26" s="22" t="s">
        <v>166</v>
      </c>
      <c r="L26" s="22" t="s">
        <v>167</v>
      </c>
      <c r="M26" s="22" t="s">
        <v>168</v>
      </c>
      <c r="N26" s="22" t="s">
        <v>169</v>
      </c>
      <c r="O26" s="22" t="s">
        <v>170</v>
      </c>
      <c r="P26" s="22" t="s">
        <v>171</v>
      </c>
      <c r="Q26" s="22" t="s">
        <v>172</v>
      </c>
      <c r="R26" s="22" t="s">
        <v>173</v>
      </c>
      <c r="S26" s="22" t="s">
        <v>174</v>
      </c>
      <c r="T26" s="22" t="s">
        <v>175</v>
      </c>
      <c r="U26" s="22" t="s">
        <v>176</v>
      </c>
      <c r="V26" s="22" t="s">
        <v>177</v>
      </c>
      <c r="W26" s="22" t="s">
        <v>178</v>
      </c>
      <c r="X26" s="22" t="s">
        <v>179</v>
      </c>
      <c r="Y26" s="22" t="s">
        <v>180</v>
      </c>
      <c r="Z26" s="22" t="s">
        <v>181</v>
      </c>
      <c r="AA26" s="22" t="s">
        <v>182</v>
      </c>
      <c r="AB26" s="22" t="s">
        <v>183</v>
      </c>
      <c r="AC26" s="22" t="s">
        <v>184</v>
      </c>
      <c r="AD26" s="22" t="s">
        <v>185</v>
      </c>
      <c r="AE26" s="22" t="s">
        <v>186</v>
      </c>
      <c r="AF26" s="22" t="s">
        <v>187</v>
      </c>
      <c r="AG26" s="22" t="s">
        <v>188</v>
      </c>
      <c r="AH26" s="22" t="s">
        <v>189</v>
      </c>
      <c r="AI26" s="22" t="s">
        <v>190</v>
      </c>
      <c r="AJ26" s="8">
        <v>30</v>
      </c>
    </row>
    <row r="27" spans="1:36" ht="20.100000000000001" customHeight="1" x14ac:dyDescent="0.2">
      <c r="A27" s="39"/>
      <c r="B27" s="27"/>
      <c r="C27" s="43"/>
      <c r="D27" s="6" t="s">
        <v>5</v>
      </c>
      <c r="E27" s="42"/>
      <c r="F27" s="9">
        <v>74702.81</v>
      </c>
      <c r="G27" s="9">
        <v>74702.81</v>
      </c>
      <c r="H27" s="9">
        <v>74702.81</v>
      </c>
      <c r="I27" s="9">
        <v>74702.81</v>
      </c>
      <c r="J27" s="9">
        <v>74702.81</v>
      </c>
      <c r="K27" s="9">
        <v>74702.81</v>
      </c>
      <c r="L27" s="9">
        <v>74702.81</v>
      </c>
      <c r="M27" s="9">
        <v>74702.81</v>
      </c>
      <c r="N27" s="9">
        <v>74702.81</v>
      </c>
      <c r="O27" s="9">
        <v>74702.81</v>
      </c>
      <c r="P27" s="9">
        <v>74702.81</v>
      </c>
      <c r="Q27" s="9">
        <v>74702.81</v>
      </c>
      <c r="R27" s="9">
        <v>74702.81</v>
      </c>
      <c r="S27" s="9">
        <v>74702.81</v>
      </c>
      <c r="T27" s="9">
        <v>74702.81</v>
      </c>
      <c r="U27" s="9">
        <v>74702.81</v>
      </c>
      <c r="V27" s="9">
        <v>74702.81</v>
      </c>
      <c r="W27" s="9">
        <v>74702.81</v>
      </c>
      <c r="X27" s="9">
        <v>74702.81</v>
      </c>
      <c r="Y27" s="9">
        <v>74702.81</v>
      </c>
      <c r="Z27" s="9">
        <v>74702.81</v>
      </c>
      <c r="AA27" s="9">
        <v>74702.81</v>
      </c>
      <c r="AB27" s="9">
        <v>74702.81</v>
      </c>
      <c r="AC27" s="9">
        <v>74702.81</v>
      </c>
      <c r="AD27" s="9">
        <v>74702.81</v>
      </c>
      <c r="AE27" s="9">
        <v>74702.81</v>
      </c>
      <c r="AF27" s="9">
        <v>74702.81</v>
      </c>
      <c r="AG27" s="9">
        <v>74702.81</v>
      </c>
      <c r="AH27" s="9">
        <v>74702.81</v>
      </c>
      <c r="AI27" s="9">
        <v>74702.81</v>
      </c>
      <c r="AJ27" s="10">
        <f t="shared" ref="AJ27" si="4">SUM(F27:AI27)</f>
        <v>2241084.3000000012</v>
      </c>
    </row>
    <row r="28" spans="1:36" ht="60" customHeight="1" x14ac:dyDescent="0.2">
      <c r="A28" s="39"/>
      <c r="B28" s="45" t="s">
        <v>10</v>
      </c>
      <c r="C28" s="11" t="s">
        <v>22</v>
      </c>
      <c r="D28" s="6"/>
      <c r="E28" s="13"/>
      <c r="F28" s="7"/>
      <c r="G28" s="7"/>
      <c r="H28" s="7" t="s">
        <v>37</v>
      </c>
      <c r="I28" s="7"/>
      <c r="J28" s="7"/>
      <c r="K28" s="7"/>
      <c r="L28" s="7" t="s">
        <v>37</v>
      </c>
      <c r="M28" s="7"/>
      <c r="N28" s="7"/>
      <c r="O28" s="7"/>
      <c r="P28" s="7" t="s">
        <v>37</v>
      </c>
      <c r="Q28" s="7"/>
      <c r="R28" s="7"/>
      <c r="S28" s="7"/>
      <c r="T28" s="7"/>
      <c r="U28" s="7"/>
      <c r="V28" s="7"/>
      <c r="W28" s="7"/>
      <c r="X28" s="7" t="s">
        <v>37</v>
      </c>
      <c r="Y28" s="7"/>
      <c r="Z28" s="7"/>
      <c r="AA28" s="7"/>
      <c r="AB28" s="7"/>
      <c r="AC28" s="7"/>
      <c r="AD28" s="7"/>
      <c r="AE28" s="7"/>
      <c r="AF28" s="7"/>
      <c r="AG28" s="7"/>
      <c r="AI28" s="7"/>
      <c r="AJ28" s="8">
        <f>COUNTA(F28:AI28)</f>
        <v>4</v>
      </c>
    </row>
    <row r="29" spans="1:36" ht="80.099999999999994" customHeight="1" x14ac:dyDescent="0.2">
      <c r="A29" s="44"/>
      <c r="B29" s="46"/>
      <c r="C29" s="11" t="s">
        <v>23</v>
      </c>
      <c r="D29" s="6"/>
      <c r="E29" s="13"/>
      <c r="F29" s="7"/>
      <c r="G29" s="7"/>
      <c r="H29" s="7"/>
      <c r="I29" s="7"/>
      <c r="J29" s="7" t="s">
        <v>37</v>
      </c>
      <c r="K29" s="7"/>
      <c r="L29" s="7"/>
      <c r="M29" s="7"/>
      <c r="N29" s="7" t="s">
        <v>37</v>
      </c>
      <c r="O29" s="7"/>
      <c r="P29" s="7"/>
      <c r="Q29" s="7"/>
      <c r="R29" s="7" t="s">
        <v>37</v>
      </c>
      <c r="S29" s="7"/>
      <c r="T29" s="7"/>
      <c r="U29" s="7"/>
      <c r="V29" s="7"/>
      <c r="W29" s="7"/>
      <c r="X29" s="7"/>
      <c r="Y29" s="7"/>
      <c r="Z29" s="7" t="s">
        <v>37</v>
      </c>
      <c r="AA29" s="7"/>
      <c r="AB29" s="7"/>
      <c r="AC29" s="7"/>
      <c r="AD29" s="7"/>
      <c r="AE29" s="7"/>
      <c r="AF29" s="7"/>
      <c r="AG29" s="7"/>
      <c r="AH29" s="7"/>
      <c r="AI29" s="7"/>
      <c r="AJ29" s="8">
        <f>COUNTA(F29:AI29)</f>
        <v>4</v>
      </c>
    </row>
    <row r="30" spans="1:36" ht="20.100000000000001" customHeight="1" x14ac:dyDescent="0.2">
      <c r="A30" s="38" t="s">
        <v>24</v>
      </c>
      <c r="B30" s="26"/>
      <c r="C30" s="40" t="s">
        <v>33</v>
      </c>
      <c r="D30" s="6" t="s">
        <v>36</v>
      </c>
      <c r="E30" s="42">
        <v>113813.39</v>
      </c>
      <c r="F30" s="22" t="s">
        <v>132</v>
      </c>
      <c r="G30" s="22" t="s">
        <v>191</v>
      </c>
      <c r="H30" s="22" t="s">
        <v>192</v>
      </c>
      <c r="I30" s="22" t="s">
        <v>193</v>
      </c>
      <c r="J30" s="22" t="s">
        <v>194</v>
      </c>
      <c r="K30" s="22" t="s">
        <v>195</v>
      </c>
      <c r="L30" s="22" t="s">
        <v>196</v>
      </c>
      <c r="M30" s="22" t="s">
        <v>197</v>
      </c>
      <c r="N30" s="22" t="s">
        <v>198</v>
      </c>
      <c r="O30" s="22" t="s">
        <v>199</v>
      </c>
      <c r="P30" s="22" t="s">
        <v>200</v>
      </c>
      <c r="Q30" s="22" t="s">
        <v>201</v>
      </c>
      <c r="R30" s="22" t="s">
        <v>202</v>
      </c>
      <c r="S30" s="22" t="s">
        <v>203</v>
      </c>
      <c r="T30" s="22" t="s">
        <v>204</v>
      </c>
      <c r="U30" s="22" t="s">
        <v>205</v>
      </c>
      <c r="V30" s="22" t="s">
        <v>206</v>
      </c>
      <c r="W30" s="22" t="s">
        <v>207</v>
      </c>
      <c r="X30" s="22" t="s">
        <v>208</v>
      </c>
      <c r="Y30" s="22" t="s">
        <v>209</v>
      </c>
      <c r="Z30" s="22" t="s">
        <v>210</v>
      </c>
      <c r="AA30" s="22" t="s">
        <v>211</v>
      </c>
      <c r="AB30" s="22" t="s">
        <v>212</v>
      </c>
      <c r="AC30" s="22" t="s">
        <v>213</v>
      </c>
      <c r="AD30" s="22" t="s">
        <v>214</v>
      </c>
      <c r="AE30" s="22" t="s">
        <v>215</v>
      </c>
      <c r="AF30" s="22" t="s">
        <v>216</v>
      </c>
      <c r="AG30" s="22" t="s">
        <v>217</v>
      </c>
      <c r="AH30" s="22" t="s">
        <v>218</v>
      </c>
      <c r="AI30" s="22" t="s">
        <v>219</v>
      </c>
      <c r="AJ30" s="8">
        <v>30</v>
      </c>
    </row>
    <row r="31" spans="1:36" ht="20.100000000000001" customHeight="1" x14ac:dyDescent="0.2">
      <c r="A31" s="39"/>
      <c r="B31" s="27"/>
      <c r="C31" s="43"/>
      <c r="D31" s="6" t="s">
        <v>5</v>
      </c>
      <c r="E31" s="42"/>
      <c r="F31" s="9">
        <v>113813.39</v>
      </c>
      <c r="G31" s="9">
        <v>113813.39</v>
      </c>
      <c r="H31" s="9">
        <v>113813.39</v>
      </c>
      <c r="I31" s="9">
        <v>113813.39</v>
      </c>
      <c r="J31" s="9">
        <v>113813.39</v>
      </c>
      <c r="K31" s="9">
        <v>113813.39</v>
      </c>
      <c r="L31" s="9">
        <v>113813.39</v>
      </c>
      <c r="M31" s="9">
        <v>113813.39</v>
      </c>
      <c r="N31" s="9">
        <v>113813.39</v>
      </c>
      <c r="O31" s="9">
        <v>113813.39</v>
      </c>
      <c r="P31" s="9">
        <v>113813.39</v>
      </c>
      <c r="Q31" s="9">
        <v>113813.39</v>
      </c>
      <c r="R31" s="9">
        <v>113813.39</v>
      </c>
      <c r="S31" s="9">
        <v>113813.39</v>
      </c>
      <c r="T31" s="9">
        <v>113813.39</v>
      </c>
      <c r="U31" s="9">
        <v>113813.39</v>
      </c>
      <c r="V31" s="9">
        <v>113813.39</v>
      </c>
      <c r="W31" s="9">
        <v>113813.39</v>
      </c>
      <c r="X31" s="9">
        <v>113813.39</v>
      </c>
      <c r="Y31" s="9">
        <v>113813.39</v>
      </c>
      <c r="Z31" s="9">
        <v>113813.39</v>
      </c>
      <c r="AA31" s="9">
        <v>113813.39</v>
      </c>
      <c r="AB31" s="9">
        <v>113813.39</v>
      </c>
      <c r="AC31" s="9">
        <v>113813.39</v>
      </c>
      <c r="AD31" s="9">
        <v>113813.39</v>
      </c>
      <c r="AE31" s="9">
        <v>113813.39</v>
      </c>
      <c r="AF31" s="9">
        <v>113813.39</v>
      </c>
      <c r="AG31" s="9">
        <v>113813.39</v>
      </c>
      <c r="AH31" s="9">
        <v>113813.39</v>
      </c>
      <c r="AI31" s="9">
        <v>113813.39</v>
      </c>
      <c r="AJ31" s="10">
        <f t="shared" ref="AJ31" si="5">SUM(F31:AI31)</f>
        <v>3414401.7000000007</v>
      </c>
    </row>
    <row r="32" spans="1:36" ht="80.099999999999994" customHeight="1" x14ac:dyDescent="0.2">
      <c r="A32" s="39"/>
      <c r="B32" s="45" t="s">
        <v>10</v>
      </c>
      <c r="C32" s="11" t="s">
        <v>25</v>
      </c>
      <c r="D32" s="6"/>
      <c r="E32" s="13"/>
      <c r="F32" s="7" t="s">
        <v>37</v>
      </c>
      <c r="G32" s="7" t="s">
        <v>37</v>
      </c>
      <c r="H32" s="7" t="s">
        <v>37</v>
      </c>
      <c r="I32" s="7"/>
      <c r="J32" s="7"/>
      <c r="K32" s="7" t="s">
        <v>37</v>
      </c>
      <c r="L32" s="7"/>
      <c r="M32" s="7"/>
      <c r="N32" s="7" t="s">
        <v>37</v>
      </c>
      <c r="O32" s="7"/>
      <c r="P32" s="7"/>
      <c r="Q32" s="7" t="s">
        <v>37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8">
        <f>COUNTA(F32:AI32)</f>
        <v>6</v>
      </c>
    </row>
    <row r="33" spans="1:37" ht="80.099999999999994" customHeight="1" x14ac:dyDescent="0.2">
      <c r="A33" s="44"/>
      <c r="B33" s="46"/>
      <c r="C33" s="11" t="s">
        <v>26</v>
      </c>
      <c r="D33" s="6"/>
      <c r="E33" s="13"/>
      <c r="F33" s="7"/>
      <c r="G33" s="7"/>
      <c r="H33" s="7" t="s">
        <v>37</v>
      </c>
      <c r="I33" s="7"/>
      <c r="J33" s="7" t="s">
        <v>37</v>
      </c>
      <c r="K33" s="7"/>
      <c r="L33" s="7" t="s">
        <v>37</v>
      </c>
      <c r="M33" s="7"/>
      <c r="N33" s="7"/>
      <c r="O33" s="7"/>
      <c r="P33" s="7"/>
      <c r="Q33" s="7"/>
      <c r="R33" s="7" t="s">
        <v>37</v>
      </c>
      <c r="S33" s="7"/>
      <c r="T33" s="7"/>
      <c r="U33" s="7"/>
      <c r="V33" s="7"/>
      <c r="W33" s="7"/>
      <c r="X33" s="7"/>
      <c r="Y33" s="7"/>
      <c r="Z33" s="7"/>
      <c r="AA33" s="7" t="s">
        <v>37</v>
      </c>
      <c r="AB33" s="7"/>
      <c r="AC33" s="7"/>
      <c r="AD33" s="7"/>
      <c r="AE33" s="7"/>
      <c r="AF33" s="7"/>
      <c r="AG33" s="7"/>
      <c r="AH33" s="7"/>
      <c r="AI33" s="7"/>
      <c r="AJ33" s="8">
        <f>COUNTA(F33:AI33)</f>
        <v>5</v>
      </c>
    </row>
    <row r="34" spans="1:37" ht="30" customHeight="1" x14ac:dyDescent="0.2">
      <c r="A34" s="47" t="s">
        <v>220</v>
      </c>
      <c r="B34" s="48"/>
      <c r="C34" s="48"/>
      <c r="D34" s="35"/>
      <c r="E34" s="36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 t="s">
        <v>221</v>
      </c>
      <c r="AJ34" s="8">
        <f>COUNTA(F34:AI34)</f>
        <v>1</v>
      </c>
    </row>
    <row r="35" spans="1:37" ht="30" customHeight="1" x14ac:dyDescent="0.2">
      <c r="A35" s="53" t="s">
        <v>6</v>
      </c>
      <c r="B35" s="54"/>
      <c r="C35" s="54"/>
      <c r="D35" s="54"/>
      <c r="E35" s="55"/>
      <c r="F35" s="14">
        <f t="shared" ref="F35:AI35" si="6">SUMIF($D$10:$D$33,"R$",F10:F33)</f>
        <v>1034541.8200000002</v>
      </c>
      <c r="G35" s="14">
        <f t="shared" si="6"/>
        <v>1034541.8200000002</v>
      </c>
      <c r="H35" s="14">
        <f t="shared" si="6"/>
        <v>1034541.8200000002</v>
      </c>
      <c r="I35" s="14">
        <f t="shared" si="6"/>
        <v>1034541.8200000002</v>
      </c>
      <c r="J35" s="14">
        <f t="shared" si="6"/>
        <v>1034541.8200000002</v>
      </c>
      <c r="K35" s="14">
        <f t="shared" si="6"/>
        <v>1034541.8200000002</v>
      </c>
      <c r="L35" s="14">
        <f t="shared" si="6"/>
        <v>1034541.8200000002</v>
      </c>
      <c r="M35" s="14">
        <f t="shared" si="6"/>
        <v>1034541.8200000002</v>
      </c>
      <c r="N35" s="14">
        <f t="shared" si="6"/>
        <v>1034541.8200000002</v>
      </c>
      <c r="O35" s="14">
        <f t="shared" si="6"/>
        <v>1034541.8200000002</v>
      </c>
      <c r="P35" s="14">
        <f t="shared" si="6"/>
        <v>1034541.8200000002</v>
      </c>
      <c r="Q35" s="14">
        <f t="shared" si="6"/>
        <v>1034541.8200000002</v>
      </c>
      <c r="R35" s="14">
        <f t="shared" si="6"/>
        <v>1034541.8200000002</v>
      </c>
      <c r="S35" s="14">
        <f t="shared" si="6"/>
        <v>1034541.8200000002</v>
      </c>
      <c r="T35" s="14">
        <f t="shared" si="6"/>
        <v>1034541.8200000002</v>
      </c>
      <c r="U35" s="14">
        <f t="shared" si="6"/>
        <v>1034541.8200000002</v>
      </c>
      <c r="V35" s="14">
        <f t="shared" si="6"/>
        <v>1034541.8200000002</v>
      </c>
      <c r="W35" s="14">
        <f t="shared" si="6"/>
        <v>1034541.8200000002</v>
      </c>
      <c r="X35" s="14">
        <f t="shared" si="6"/>
        <v>1034541.8200000002</v>
      </c>
      <c r="Y35" s="14">
        <f t="shared" si="6"/>
        <v>1034541.8200000002</v>
      </c>
      <c r="Z35" s="14">
        <f t="shared" si="6"/>
        <v>1034541.8200000002</v>
      </c>
      <c r="AA35" s="14">
        <f t="shared" si="6"/>
        <v>1034541.8200000002</v>
      </c>
      <c r="AB35" s="14">
        <f t="shared" si="6"/>
        <v>1034541.8200000002</v>
      </c>
      <c r="AC35" s="14">
        <f t="shared" si="6"/>
        <v>1034541.8200000002</v>
      </c>
      <c r="AD35" s="14">
        <f t="shared" si="6"/>
        <v>1034541.8200000002</v>
      </c>
      <c r="AE35" s="14">
        <f t="shared" si="6"/>
        <v>1034541.8200000002</v>
      </c>
      <c r="AF35" s="14">
        <f t="shared" si="6"/>
        <v>1034541.8200000002</v>
      </c>
      <c r="AG35" s="14">
        <f t="shared" si="6"/>
        <v>1034541.8200000002</v>
      </c>
      <c r="AH35" s="14">
        <f t="shared" si="6"/>
        <v>1034541.8200000002</v>
      </c>
      <c r="AI35" s="14">
        <f t="shared" si="6"/>
        <v>1034541.8200000002</v>
      </c>
      <c r="AJ35" s="14">
        <f t="shared" ref="AJ35" si="7">SUM(F35:AI35)</f>
        <v>31036254.600000005</v>
      </c>
      <c r="AK35" s="15"/>
    </row>
    <row r="36" spans="1:37" x14ac:dyDescent="0.2">
      <c r="A36" s="16"/>
      <c r="B36" s="28"/>
      <c r="D36" s="17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</row>
  </sheetData>
  <mergeCells count="35">
    <mergeCell ref="A30:A33"/>
    <mergeCell ref="B32:B33"/>
    <mergeCell ref="B28:B29"/>
    <mergeCell ref="B20:B22"/>
    <mergeCell ref="A26:A29"/>
    <mergeCell ref="A35:E35"/>
    <mergeCell ref="U5:AI5"/>
    <mergeCell ref="U6:AI6"/>
    <mergeCell ref="C26:C27"/>
    <mergeCell ref="E26:E27"/>
    <mergeCell ref="C30:C31"/>
    <mergeCell ref="E30:E31"/>
    <mergeCell ref="C18:C19"/>
    <mergeCell ref="E18:E19"/>
    <mergeCell ref="C23:C24"/>
    <mergeCell ref="E23:E24"/>
    <mergeCell ref="F5:T5"/>
    <mergeCell ref="F6:T6"/>
    <mergeCell ref="A18:A22"/>
    <mergeCell ref="A23:A25"/>
    <mergeCell ref="A34:C34"/>
    <mergeCell ref="AJ8:AJ9"/>
    <mergeCell ref="A10:A11"/>
    <mergeCell ref="C10:C11"/>
    <mergeCell ref="E10:E11"/>
    <mergeCell ref="C12:C13"/>
    <mergeCell ref="E12:E13"/>
    <mergeCell ref="C8:C9"/>
    <mergeCell ref="D8:D9"/>
    <mergeCell ref="E8:E9"/>
    <mergeCell ref="A12:A17"/>
    <mergeCell ref="B14:B17"/>
    <mergeCell ref="F8:T8"/>
    <mergeCell ref="U8:AI8"/>
    <mergeCell ref="A8:B9"/>
  </mergeCells>
  <printOptions horizontalCentered="1"/>
  <pageMargins left="0" right="0" top="0.19685039370078741" bottom="0" header="0.11811023622047245" footer="0.11811023622047245"/>
  <pageSetup paperSize="8" scale="31" orientation="landscape" r:id="rId1"/>
  <headerFooter scaleWithDoc="0" alignWithMargins="0"/>
  <colBreaks count="1" manualBreakCount="1">
    <brk id="20" max="1048575" man="1"/>
  </colBreaks>
  <ignoredErrors>
    <ignoredError sqref="AJ19 AJ11 AJ24 AJ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I_2_CronoFFRel</vt:lpstr>
      <vt:lpstr>I_2_CronoFFRel!Area_de_impressao</vt:lpstr>
      <vt:lpstr>I_2_CronoFFRel!Titulos_de_impressao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Cantarani</dc:creator>
  <cp:lastModifiedBy>Bruna Cavalcante de Medeiros</cp:lastModifiedBy>
  <cp:lastPrinted>2020-03-06T23:07:47Z</cp:lastPrinted>
  <dcterms:created xsi:type="dcterms:W3CDTF">2019-06-26T11:37:19Z</dcterms:created>
  <dcterms:modified xsi:type="dcterms:W3CDTF">2020-03-11T12:13:23Z</dcterms:modified>
</cp:coreProperties>
</file>